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Godfreyc\AppData\Local\Microsoft\Windows\INetCache\Content.Outlook\OUEYHGBN\"/>
    </mc:Choice>
  </mc:AlternateContent>
  <xr:revisionPtr revIDLastSave="0" documentId="13_ncr:1_{9ACD2A9B-E962-47CA-B289-BA248008D7E0}" xr6:coauthVersionLast="47" xr6:coauthVersionMax="47" xr10:uidLastSave="{00000000-0000-0000-0000-000000000000}"/>
  <workbookProtection workbookPassword="DDAD" lockStructure="1"/>
  <bookViews>
    <workbookView xWindow="33855" yWindow="2685" windowWidth="21600" windowHeight="11385" xr2:uid="{00000000-000D-0000-FFFF-FFFF00000000}"/>
  </bookViews>
  <sheets>
    <sheet name="Appendix B-1" sheetId="5" r:id="rId1"/>
    <sheet name="General Budget" sheetId="1" r:id="rId2"/>
    <sheet name="Staffing Detail" sheetId="4" r:id="rId3"/>
  </sheets>
  <definedNames>
    <definedName name="_xlnm.Print_Area" localSheetId="0">'Appendix B-1'!$A$1:$F$33</definedName>
    <definedName name="_xlnm.Print_Area" localSheetId="1">'General Budget'!$A$1:$F$138</definedName>
    <definedName name="_xlnm.Print_Area" localSheetId="2">'Staffing Detail'!$A$1:$K$74</definedName>
    <definedName name="_xlnm.Print_Titles" localSheetId="1">'General Budget'!$1:$1</definedName>
    <definedName name="_xlnm.Print_Titles" localSheetId="2">'Staffing Detail'!$1:$1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4" l="1"/>
  <c r="J46" i="4"/>
  <c r="J47" i="4"/>
  <c r="J48" i="4"/>
  <c r="J49" i="4"/>
  <c r="J50" i="4"/>
  <c r="J51" i="4"/>
  <c r="J52" i="4"/>
  <c r="J53" i="4"/>
  <c r="J54" i="4"/>
  <c r="J55" i="4"/>
  <c r="J56" i="4"/>
  <c r="J57" i="4"/>
  <c r="J58" i="4"/>
  <c r="J59" i="4"/>
  <c r="J60" i="4"/>
  <c r="J44" i="4"/>
  <c r="F45" i="4"/>
  <c r="F46" i="4"/>
  <c r="F47" i="4"/>
  <c r="F48" i="4"/>
  <c r="F49" i="4"/>
  <c r="F50" i="4"/>
  <c r="F51" i="4"/>
  <c r="F52" i="4"/>
  <c r="F53" i="4"/>
  <c r="F54" i="4"/>
  <c r="F55" i="4"/>
  <c r="F56" i="4"/>
  <c r="F57" i="4"/>
  <c r="F58" i="4"/>
  <c r="F59" i="4"/>
  <c r="F60" i="4"/>
  <c r="F44" i="4"/>
  <c r="J8" i="4"/>
  <c r="J9" i="4"/>
  <c r="J10" i="4"/>
  <c r="J11" i="4"/>
  <c r="J12" i="4"/>
  <c r="J13" i="4"/>
  <c r="J14" i="4"/>
  <c r="J15" i="4"/>
  <c r="J16" i="4"/>
  <c r="J17" i="4"/>
  <c r="J18" i="4"/>
  <c r="J19" i="4"/>
  <c r="J20" i="4"/>
  <c r="J21" i="4"/>
  <c r="J22" i="4"/>
  <c r="J23" i="4"/>
  <c r="F18" i="4"/>
  <c r="F19" i="4"/>
  <c r="F20" i="4"/>
  <c r="F21" i="4"/>
  <c r="F22" i="4"/>
  <c r="F23" i="4"/>
  <c r="F8" i="4"/>
  <c r="F9" i="4"/>
  <c r="F10" i="4"/>
  <c r="F11" i="4"/>
  <c r="F12" i="4"/>
  <c r="F13" i="4"/>
  <c r="F14" i="4"/>
  <c r="F15" i="4"/>
  <c r="F16" i="4"/>
  <c r="F17" i="4"/>
  <c r="J7" i="4"/>
  <c r="F7" i="4"/>
  <c r="E19" i="1" l="1"/>
  <c r="E29" i="1" s="1"/>
  <c r="E68" i="1" s="1"/>
  <c r="E109" i="1" s="1"/>
  <c r="E121" i="1" s="1"/>
  <c r="E131" i="1" s="1"/>
  <c r="D19" i="1"/>
  <c r="D29" i="1" s="1"/>
  <c r="D68" i="1" s="1"/>
  <c r="D109" i="1" s="1"/>
  <c r="D121" i="1" s="1"/>
  <c r="D131" i="1" s="1"/>
  <c r="D87" i="1" l="1"/>
  <c r="D63" i="1"/>
  <c r="F35" i="4"/>
  <c r="E20" i="1" l="1"/>
  <c r="E21" i="1"/>
  <c r="D21" i="1"/>
  <c r="D20" i="1"/>
  <c r="D22" i="1" s="1"/>
  <c r="D24" i="1" l="1"/>
  <c r="E26" i="1"/>
  <c r="E65" i="1"/>
  <c r="J39" i="4" s="1"/>
  <c r="E138" i="1"/>
  <c r="E15" i="1" s="1"/>
  <c r="D138" i="1"/>
  <c r="D15" i="1" s="1"/>
  <c r="E104" i="1"/>
  <c r="E17" i="1" s="1"/>
  <c r="D104" i="1"/>
  <c r="D17" i="1" s="1"/>
  <c r="E116" i="1"/>
  <c r="D116" i="1"/>
  <c r="E87" i="1"/>
  <c r="J35" i="4"/>
  <c r="E32" i="1" s="1"/>
  <c r="J72" i="4"/>
  <c r="E71" i="1" s="1"/>
  <c r="F72" i="4"/>
  <c r="D71" i="1" s="1"/>
  <c r="I61" i="4"/>
  <c r="E61" i="4"/>
  <c r="E22" i="1"/>
  <c r="E24" i="1" s="1"/>
  <c r="F24" i="4" l="1"/>
  <c r="F36" i="4" s="1"/>
  <c r="F61" i="4"/>
  <c r="F73" i="4" s="1"/>
  <c r="J24" i="4"/>
  <c r="J61" i="4"/>
  <c r="J73" i="4" s="1"/>
  <c r="D70" i="1" l="1"/>
  <c r="D72" i="1" s="1"/>
  <c r="D88" i="1" s="1"/>
  <c r="D14" i="1" s="1"/>
  <c r="E31" i="1"/>
  <c r="E33" i="1" s="1"/>
  <c r="J36" i="4"/>
  <c r="E70" i="1"/>
  <c r="E72" i="1" s="1"/>
  <c r="E88" i="1" s="1"/>
  <c r="E63" i="1"/>
  <c r="D32" i="1"/>
  <c r="D31" i="1"/>
  <c r="D33" i="1" l="1"/>
  <c r="E64" i="1"/>
  <c r="D64" i="1"/>
  <c r="D123" i="1" s="1"/>
  <c r="E14" i="1"/>
  <c r="E13" i="1" l="1"/>
  <c r="E123" i="1"/>
  <c r="E125" i="1" s="1"/>
  <c r="E89" i="1"/>
  <c r="E90" i="1" s="1"/>
  <c r="D89" i="1"/>
  <c r="D90" i="1" s="1"/>
  <c r="D125" i="1"/>
  <c r="E16" i="1"/>
  <c r="E18" i="1" s="1"/>
  <c r="D13" i="1"/>
  <c r="D16" i="1" s="1"/>
  <c r="D18" i="1" s="1"/>
  <c r="J42" i="4"/>
  <c r="J62" i="4" s="1"/>
  <c r="I42" i="4"/>
  <c r="F42" i="4"/>
  <c r="F62" i="4" s="1"/>
  <c r="E42" i="4"/>
  <c r="C42" i="4"/>
  <c r="G42" i="4" s="1"/>
</calcChain>
</file>

<file path=xl/sharedStrings.xml><?xml version="1.0" encoding="utf-8"?>
<sst xmlns="http://schemas.openxmlformats.org/spreadsheetml/2006/main" count="161" uniqueCount="133">
  <si>
    <t xml:space="preserve">RFP Appendix B: Fiscal </t>
  </si>
  <si>
    <t>Department of Social Services</t>
  </si>
  <si>
    <t>RFP#</t>
  </si>
  <si>
    <t>Financial Information</t>
  </si>
  <si>
    <t xml:space="preserve">Name of Agency (Payee if different than Legal Name)      </t>
  </si>
  <si>
    <t>Financial Contact Person Name/Title</t>
  </si>
  <si>
    <t>Street Address/City/State/Zip</t>
  </si>
  <si>
    <t>Agency's Fiscal Year (Start date - End date)</t>
  </si>
  <si>
    <t>Amount of Funding Request to ECDSS for this proposed contract</t>
  </si>
  <si>
    <t>FY of Request (Start date - End date)</t>
  </si>
  <si>
    <t>Unit Cost</t>
  </si>
  <si>
    <t>Unit of Service for this proposal as defined in the RFP (eg: hour):</t>
  </si>
  <si>
    <t>Number of units to be served</t>
  </si>
  <si>
    <t xml:space="preserve">Cost per unit of service for this proposal (county funding + in-kind)/# units: </t>
  </si>
  <si>
    <t>Certification</t>
  </si>
  <si>
    <t>Signature</t>
  </si>
  <si>
    <t>Date</t>
  </si>
  <si>
    <t>Name/Title</t>
  </si>
  <si>
    <t>APPENDIX B - RFP Fiscal Calculations</t>
  </si>
  <si>
    <t>AGENCY:</t>
  </si>
  <si>
    <t>RFP# and NAME</t>
  </si>
  <si>
    <t>FUNDING PERIOD:</t>
  </si>
  <si>
    <r>
      <t xml:space="preserve">The Budget Calculation pages request information in the following tables:
   1) Summary Funding Request 
   2) Direct Program Expense Budget - County Funded
   3) Administrative Overhead - County Funded
   4) Agency In-Kind or Indirect Service Contributions
   5) Revenue 
   6) Rate Calculation 
   7) Flex Fund Request (if applicable)
   8) Staffing Review - Program Related County Funded
   9) Staffing Review - Administrative County Funded
</t>
    </r>
    <r>
      <rPr>
        <b/>
        <sz val="12"/>
        <color theme="1"/>
        <rFont val="Arial"/>
        <family val="2"/>
      </rPr>
      <t>It is recommended that items 8 and 9 on the Staffing Detail be completed first.  Blue higlighted cells contain formulas and will populate automatically.</t>
    </r>
  </si>
  <si>
    <r>
      <t xml:space="preserve">1)  SUMMARY FUNDING REQUEST  </t>
    </r>
    <r>
      <rPr>
        <b/>
        <sz val="12"/>
        <color theme="1"/>
        <rFont val="Arial"/>
        <family val="2"/>
      </rPr>
      <t>(All cells will populate automatically from information entered in Tables 2-9)</t>
    </r>
  </si>
  <si>
    <t>SUMMARY PROGRAM COST AND REVENUE</t>
  </si>
  <si>
    <t>Current Contract</t>
  </si>
  <si>
    <t>Proposed Budget</t>
  </si>
  <si>
    <t>Total Direct Program Operating Expense</t>
  </si>
  <si>
    <t>Total Administrative Overhead Expense</t>
  </si>
  <si>
    <t>Flex Funds - County Funded</t>
  </si>
  <si>
    <t xml:space="preserve">TOTAL COUNTY FUNDED PROGRAM EXPENDITURES </t>
  </si>
  <si>
    <t xml:space="preserve">In-Kind Agency Expenditures </t>
  </si>
  <si>
    <t>TOTAL PROGRAM EXPENDITURES</t>
  </si>
  <si>
    <t>REVENUE</t>
  </si>
  <si>
    <t>County Funding</t>
  </si>
  <si>
    <t xml:space="preserve">Agency In-Kind Revenue </t>
  </si>
  <si>
    <t>TOTAL REVENUE (Should match total Program Expense)</t>
  </si>
  <si>
    <t>Agency In-Kind Revenue as % of Total Revenue</t>
  </si>
  <si>
    <t>2)  DIRECT PROGRAM EXPENSE BUDGET - County Funded</t>
  </si>
  <si>
    <r>
      <t xml:space="preserve">Indicate all expense items related to the direct provision of program services, including only </t>
    </r>
    <r>
      <rPr>
        <b/>
        <sz val="12"/>
        <color theme="1"/>
        <rFont val="Arial"/>
        <family val="2"/>
      </rPr>
      <t>cash expenditures that will be provided with County funds</t>
    </r>
    <r>
      <rPr>
        <sz val="12"/>
        <color theme="1"/>
        <rFont val="Arial"/>
        <family val="2"/>
      </rPr>
      <t>.   Do not include Agency in-kind contributions or County Flex Funds.</t>
    </r>
  </si>
  <si>
    <t>DIRECT PROGRAM EXPENSE - County Funded</t>
  </si>
  <si>
    <t>Direct Program Staffing  (from Staffing Table 8)</t>
  </si>
  <si>
    <t>Total Salaries, Wages</t>
  </si>
  <si>
    <t>Total Fringe Benefits</t>
  </si>
  <si>
    <t>Subtotal Salary and Fringe Benefits</t>
  </si>
  <si>
    <t xml:space="preserve">Direct Operating Expense: </t>
  </si>
  <si>
    <t>Employee travel/mileage</t>
  </si>
  <si>
    <t>General program related supplies</t>
  </si>
  <si>
    <t>Postage</t>
  </si>
  <si>
    <t>Maintenance and repairs</t>
  </si>
  <si>
    <t>Phones</t>
  </si>
  <si>
    <t>Utilities</t>
  </si>
  <si>
    <t>Insurance (directly related to program)</t>
  </si>
  <si>
    <t>Lease/Rent Vehicle</t>
  </si>
  <si>
    <t>Translation/Interpretation</t>
  </si>
  <si>
    <t>Equipment (List items):</t>
  </si>
  <si>
    <t>Contracted Client Services (List contracts):</t>
  </si>
  <si>
    <t>Contracted Services Not Client Related (List contracts):</t>
  </si>
  <si>
    <t>Other (specify):</t>
  </si>
  <si>
    <t>Subtotal Direct Operating Expense</t>
  </si>
  <si>
    <t>TOTAL DIRECT PROGRAM COSTS</t>
  </si>
  <si>
    <t>3)  ADMINISTRATIVE OVERHEAD - County Funded</t>
  </si>
  <si>
    <t>Administrative Overhead - County Funded</t>
  </si>
  <si>
    <t>Personal Services (From Staffing Table 9)</t>
  </si>
  <si>
    <t>Subtotal Administrative Salary and Fringe Benefits</t>
  </si>
  <si>
    <t>Administrative Operating Expense:</t>
  </si>
  <si>
    <t>Please itemize below:</t>
  </si>
  <si>
    <t>Staff Development</t>
  </si>
  <si>
    <t>Public Relations</t>
  </si>
  <si>
    <t>Audit, Legal, Cons. Fees</t>
  </si>
  <si>
    <t>Dues, Licenses, Permits</t>
  </si>
  <si>
    <t>Other (Please list items below):</t>
  </si>
  <si>
    <t xml:space="preserve">Subtotal Administrative Operating Expense </t>
  </si>
  <si>
    <t>Total Administrative Overhead</t>
  </si>
  <si>
    <t>Total Direct Program Costs (from table 2)</t>
  </si>
  <si>
    <t>Administrative Expense as Percent of Program Cost
Not to Exceed 15%</t>
  </si>
  <si>
    <t>4)  AGENCY IN-KIND or INDIRECT SERVICE CONTRIBUTION</t>
  </si>
  <si>
    <t>In-Kind donations, or indirect services, are defined as the provision of services by an agency for support of the program specified in this contract without charge to the county.  Examples can be the use of space, equipment or the provision of staff time either program or administrative.  The source of funds for these items may not be State, Federal or other County funded programs.   In-Kind donations are not required but helps the Department of Social Services maximize revenue.</t>
  </si>
  <si>
    <t>In-kind Donations (List type of in-kind or indirect service contributions specific to this proposal along with an estimated value)</t>
  </si>
  <si>
    <t xml:space="preserve">In-Kind Contribution  
Value Current Contract </t>
  </si>
  <si>
    <t>In-Kind Contribution
Value Proposed Budget</t>
  </si>
  <si>
    <t>Total In-Kind</t>
  </si>
  <si>
    <t>5)  REVENUE</t>
  </si>
  <si>
    <t>Detail below all revenue sources directly related to the total proposed program.</t>
  </si>
  <si>
    <t>Revenue</t>
  </si>
  <si>
    <t>Total Funds Requested from the County (Program plus Flex)</t>
  </si>
  <si>
    <t>Source of Agency In-Kind Services:</t>
  </si>
  <si>
    <t>Total Revenue</t>
  </si>
  <si>
    <t xml:space="preserve">6)  RATE CALCULATION </t>
  </si>
  <si>
    <t>The agency reimbursement rate calculation excludes Flex Funds and In-kind services estimates.</t>
  </si>
  <si>
    <t>Agency Reimbursement Rate Calculation</t>
  </si>
  <si>
    <t>Total Direct and Administrative Program Costs</t>
  </si>
  <si>
    <t>Units of Services from Program Description</t>
  </si>
  <si>
    <t>Hourly Unit of Service Cost - Agency Reimbursement Rate</t>
  </si>
  <si>
    <t>7) FLEX FUNDS REQUEST - (Only for agencies who received DSS prior flex fund approval)</t>
  </si>
  <si>
    <t>Provide a summary of the type of items that may be purchased with Flex funds.  The maximum allocation is $10,000.  Flex funds are for client special needs and wrap around services. Payments will be subject to pre-approval by assigned caseworker.  Flex funds are listed for direct reimbursement purposes and are not included in rate calculation.</t>
  </si>
  <si>
    <t>FLEX FUNDS - County Funded</t>
  </si>
  <si>
    <t>Total Flex Fund Request</t>
  </si>
  <si>
    <t xml:space="preserve">  </t>
  </si>
  <si>
    <t>8)  STAFFING REVIEW PROGRAM RELATED - COUNTY FUNDED</t>
  </si>
  <si>
    <t>In the following columns list all proposed direct program related staff.  Indicate full or part time employees and the percent of time involved in the proposal.  Comparative prior year staffing levels should be included if the agency is requesting a continuation of a program previously funded by the Department of Social Services.</t>
  </si>
  <si>
    <t>Direct Program Related Staffing</t>
  </si>
  <si>
    <t>Proposed Contract</t>
  </si>
  <si>
    <t># of Staff</t>
  </si>
  <si>
    <t>% of Time</t>
  </si>
  <si>
    <t>Annual Salary</t>
  </si>
  <si>
    <t>Total Current Budget</t>
  </si>
  <si>
    <t>Total Proposed Budget</t>
  </si>
  <si>
    <t>Full Time Position Title:</t>
  </si>
  <si>
    <t>Part Time Position Title:</t>
  </si>
  <si>
    <t>Total Salary:</t>
  </si>
  <si>
    <t>Direct Program Related Fringe</t>
  </si>
  <si>
    <t>Rate</t>
  </si>
  <si>
    <t>FICA</t>
  </si>
  <si>
    <t>Pension/Retirement</t>
  </si>
  <si>
    <t>Workers' Comp.</t>
  </si>
  <si>
    <t>State Disability Insurance</t>
  </si>
  <si>
    <t>Life Insurance</t>
  </si>
  <si>
    <t>Health Insurance</t>
  </si>
  <si>
    <t>Other (List items):</t>
  </si>
  <si>
    <t>Total Fringe Benefit Cost:</t>
  </si>
  <si>
    <t>Fringe Benefits as percent of total salary:</t>
  </si>
  <si>
    <t>Please attach fringe benefit rate sheet  and explanation if total fringe exceeds 35%</t>
  </si>
  <si>
    <t>9)  STAFFING REVIEW  ADMINISTRATIVE - COUNTY FUNDED</t>
  </si>
  <si>
    <t>In the following columns list all administrative staff.  Indicate full or part time employees. Include all Full and Part-Time Executive, Administrative Support and Clerical Staff who do not provide direct client service and service supervision.  Comparative current year staffing levels should be included if the agency is requesting a continuation of a program previously funded by the Department of Social Services.</t>
  </si>
  <si>
    <t>Administrative Staffing Detail</t>
  </si>
  <si>
    <t>Administrative  Fringe</t>
  </si>
  <si>
    <t>Other (Please list):</t>
  </si>
  <si>
    <t>Please attach fringe benefit rate sheet and detailed explanations if total fringe exceeds 35% of salary.</t>
  </si>
  <si>
    <t xml:space="preserve">The undersigned certifies that they are a principal officer of the applicant agency and has knowledge of, and certifies that the information contained herein is complete and accurate.
 Furthermore, the undersigned certifies that the applicant sponsored programs, services and activities are available to the general public, advertised as such, and not subject to discrimination based on sex, race, creed, religion or national heritage.
</t>
  </si>
  <si>
    <t>Indicate in the following budget tables estimated program and administrative expense and revenue for the proposed fiscal year. Comparative current year funding information should be included if the agency is requesting a continuation of a program funded by the Department of Social Services.  New proposers can disregard Current Contract column.</t>
  </si>
  <si>
    <t>As per County policy, County funded Administrative Overhead cannot exceed 15% of the total Direct Service Program Budget.  Detail agency cash expenditures only.</t>
  </si>
  <si>
    <t>Youth 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</si>
</sst>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4" formatCode="_(&quot;$&quot;* #,##0.00_);_(&quot;$&quot;* \(#,##0.00\);_(&quot;$&quot;* &quot;-&quot;??_);_(@_)"/>
    <numFmt numFmtId="43" formatCode="_(* #,##0.00_);_(* \(#,##0.00\);_(* &quot;-&quot;??_);_(@_)"/>
    <numFmt numFmtId="164" formatCode="&quot;$&quot;#,##0"/>
  </numFmts>
  <fonts count="19" x14ac:knownFonts="1">
    <font>
      <sz val="11"/>
      <color theme="1"/>
      <name val="Calibri"/>
      <family val="2"/>
      <scheme val="minor"/>
    </font>
    <font>
      <sz val="11"/>
      <color theme="1"/>
      <name val="Calibri"/>
      <family val="2"/>
      <scheme val="minor"/>
    </font>
    <font>
      <b/>
      <sz val="12"/>
      <color theme="1"/>
      <name val="Arial"/>
      <family val="2"/>
    </font>
    <font>
      <b/>
      <sz val="8"/>
      <color theme="1"/>
      <name val="Arial"/>
      <family val="2"/>
    </font>
    <font>
      <sz val="12"/>
      <color theme="1"/>
      <name val="Arial"/>
      <family val="2"/>
    </font>
    <font>
      <sz val="11"/>
      <color theme="1"/>
      <name val="Arial"/>
      <family val="2"/>
    </font>
    <font>
      <b/>
      <sz val="14"/>
      <color theme="1"/>
      <name val="Arial"/>
      <family val="2"/>
    </font>
    <font>
      <sz val="12"/>
      <color theme="1"/>
      <name val="Calibri"/>
      <family val="2"/>
      <scheme val="minor"/>
    </font>
    <font>
      <b/>
      <sz val="16"/>
      <color theme="1"/>
      <name val="Arial"/>
      <family val="2"/>
    </font>
    <font>
      <b/>
      <sz val="11"/>
      <color theme="1"/>
      <name val="Arial"/>
      <family val="2"/>
    </font>
    <font>
      <u/>
      <sz val="11"/>
      <color theme="1"/>
      <name val="Arial"/>
      <family val="2"/>
    </font>
    <font>
      <sz val="12"/>
      <color rgb="FFFF0000"/>
      <name val="Arial"/>
      <family val="2"/>
    </font>
    <font>
      <sz val="10"/>
      <color theme="1"/>
      <name val="Arial"/>
      <family val="2"/>
    </font>
    <font>
      <sz val="14"/>
      <color theme="1"/>
      <name val="Arial"/>
      <family val="2"/>
    </font>
    <font>
      <u/>
      <sz val="14"/>
      <color theme="1"/>
      <name val="Arial"/>
      <family val="2"/>
    </font>
    <font>
      <b/>
      <sz val="10"/>
      <color theme="1"/>
      <name val="Arial"/>
      <family val="2"/>
    </font>
    <font>
      <sz val="8"/>
      <color theme="1"/>
      <name val="Arial"/>
      <family val="2"/>
    </font>
    <font>
      <b/>
      <u/>
      <sz val="10"/>
      <color theme="1"/>
      <name val="Arial"/>
      <family val="2"/>
    </font>
    <font>
      <sz val="8"/>
      <color rgb="FF00000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88">
    <xf numFmtId="0" fontId="0" fillId="0" borderId="0" xfId="0"/>
    <xf numFmtId="0" fontId="2" fillId="0" borderId="5" xfId="0" applyFont="1" applyBorder="1" applyAlignment="1">
      <alignment horizontal="center" wrapText="1"/>
    </xf>
    <xf numFmtId="3" fontId="4" fillId="0" borderId="2" xfId="1" applyNumberFormat="1" applyFont="1" applyFill="1" applyBorder="1" applyProtection="1">
      <protection locked="0"/>
    </xf>
    <xf numFmtId="3" fontId="4" fillId="0" borderId="4" xfId="1" applyNumberFormat="1" applyFont="1" applyFill="1" applyBorder="1" applyProtection="1">
      <protection locked="0"/>
    </xf>
    <xf numFmtId="10" fontId="5" fillId="0" borderId="4" xfId="2" applyNumberFormat="1" applyFont="1" applyFill="1" applyBorder="1" applyProtection="1">
      <protection locked="0"/>
    </xf>
    <xf numFmtId="41" fontId="4" fillId="0" borderId="4" xfId="1" applyNumberFormat="1" applyFont="1" applyFill="1" applyBorder="1" applyProtection="1">
      <protection locked="0"/>
    </xf>
    <xf numFmtId="41" fontId="4" fillId="0" borderId="2" xfId="1" applyNumberFormat="1" applyFont="1" applyFill="1" applyBorder="1" applyProtection="1">
      <protection locked="0"/>
    </xf>
    <xf numFmtId="10" fontId="5" fillId="0" borderId="5" xfId="2" applyNumberFormat="1" applyFont="1" applyFill="1" applyBorder="1" applyProtection="1">
      <protection locked="0"/>
    </xf>
    <xf numFmtId="3" fontId="4" fillId="0" borderId="5" xfId="1" applyNumberFormat="1" applyFont="1" applyFill="1" applyBorder="1" applyProtection="1">
      <protection locked="0"/>
    </xf>
    <xf numFmtId="10" fontId="5" fillId="0" borderId="2" xfId="2" applyNumberFormat="1" applyFont="1" applyFill="1" applyBorder="1" applyProtection="1">
      <protection locked="0"/>
    </xf>
    <xf numFmtId="0" fontId="4" fillId="0" borderId="4" xfId="0" applyFont="1" applyBorder="1" applyAlignment="1" applyProtection="1">
      <alignment horizontal="left" indent="1"/>
      <protection locked="0"/>
    </xf>
    <xf numFmtId="0" fontId="4" fillId="0" borderId="5" xfId="0" applyFont="1" applyBorder="1" applyAlignment="1" applyProtection="1">
      <alignment horizontal="left" indent="1"/>
      <protection locked="0"/>
    </xf>
    <xf numFmtId="0" fontId="5" fillId="0" borderId="0" xfId="0" applyFont="1"/>
    <xf numFmtId="0" fontId="4" fillId="0" borderId="0" xfId="0" applyFont="1"/>
    <xf numFmtId="0" fontId="9" fillId="0" borderId="4" xfId="0" applyFont="1" applyBorder="1" applyAlignment="1" applyProtection="1">
      <alignment horizontal="left"/>
      <protection locked="0"/>
    </xf>
    <xf numFmtId="0" fontId="4" fillId="0" borderId="4" xfId="0" applyFont="1" applyBorder="1" applyProtection="1">
      <protection locked="0"/>
    </xf>
    <xf numFmtId="10" fontId="4" fillId="0" borderId="0" xfId="0" applyNumberFormat="1" applyFont="1"/>
    <xf numFmtId="0" fontId="4" fillId="0" borderId="0" xfId="0" applyFont="1" applyAlignment="1">
      <alignment horizontal="center" vertical="center" wrapText="1"/>
    </xf>
    <xf numFmtId="0" fontId="9" fillId="0" borderId="2" xfId="0" applyFont="1" applyBorder="1" applyAlignment="1">
      <alignment horizontal="right"/>
    </xf>
    <xf numFmtId="0" fontId="9" fillId="0" borderId="2" xfId="0" applyFont="1" applyBorder="1" applyAlignment="1">
      <alignment horizontal="right" indent="1"/>
    </xf>
    <xf numFmtId="0" fontId="2" fillId="0" borderId="2" xfId="0" applyFont="1" applyBorder="1" applyAlignment="1">
      <alignment horizontal="right"/>
    </xf>
    <xf numFmtId="0" fontId="2" fillId="0" borderId="2" xfId="0" applyFont="1" applyBorder="1" applyAlignment="1">
      <alignment horizontal="right" indent="1"/>
    </xf>
    <xf numFmtId="0" fontId="2" fillId="0" borderId="0" xfId="0" applyFont="1" applyAlignment="1">
      <alignment horizontal="right" indent="1"/>
    </xf>
    <xf numFmtId="41" fontId="4" fillId="0" borderId="0" xfId="1" applyNumberFormat="1" applyFont="1" applyFill="1" applyBorder="1" applyProtection="1"/>
    <xf numFmtId="0" fontId="2" fillId="0" borderId="3" xfId="0" applyFont="1" applyBorder="1"/>
    <xf numFmtId="0" fontId="2" fillId="0" borderId="3" xfId="0" applyFont="1" applyBorder="1" applyAlignment="1">
      <alignment horizontal="center" wrapText="1"/>
    </xf>
    <xf numFmtId="0" fontId="4" fillId="0" borderId="2" xfId="0" applyFont="1" applyBorder="1" applyAlignment="1">
      <alignment horizontal="left" indent="1"/>
    </xf>
    <xf numFmtId="0" fontId="2" fillId="0" borderId="2" xfId="0" applyFont="1" applyBorder="1" applyAlignment="1">
      <alignment horizontal="center"/>
    </xf>
    <xf numFmtId="0" fontId="2" fillId="0" borderId="3" xfId="0" applyFont="1" applyBorder="1" applyAlignment="1">
      <alignment horizontal="left" indent="1"/>
    </xf>
    <xf numFmtId="0" fontId="4" fillId="0" borderId="4" xfId="0" applyFont="1" applyBorder="1" applyAlignment="1">
      <alignment horizontal="left" indent="1"/>
    </xf>
    <xf numFmtId="0" fontId="4" fillId="0" borderId="2" xfId="0" applyFont="1" applyBorder="1" applyAlignment="1" applyProtection="1">
      <alignment horizontal="left" wrapText="1" indent="1"/>
      <protection locked="0"/>
    </xf>
    <xf numFmtId="0" fontId="2" fillId="0" borderId="20" xfId="0" applyFont="1" applyBorder="1"/>
    <xf numFmtId="0" fontId="2" fillId="0" borderId="2" xfId="0" applyFont="1" applyBorder="1" applyAlignment="1">
      <alignment horizontal="left"/>
    </xf>
    <xf numFmtId="0" fontId="2" fillId="0" borderId="2" xfId="0" applyFont="1" applyBorder="1" applyAlignment="1">
      <alignment horizontal="right" wrapText="1" indent="1"/>
    </xf>
    <xf numFmtId="0" fontId="2" fillId="0" borderId="2" xfId="0" applyFont="1" applyBorder="1" applyAlignment="1">
      <alignment horizontal="left" indent="1"/>
    </xf>
    <xf numFmtId="0" fontId="2" fillId="0" borderId="3" xfId="0" applyFont="1" applyBorder="1" applyAlignment="1">
      <alignment horizontal="right" indent="1"/>
    </xf>
    <xf numFmtId="0" fontId="2" fillId="0" borderId="19" xfId="0" applyFont="1" applyBorder="1" applyAlignment="1">
      <alignment horizontal="left" indent="1"/>
    </xf>
    <xf numFmtId="0" fontId="2" fillId="0" borderId="6" xfId="0" applyFont="1" applyBorder="1"/>
    <xf numFmtId="0" fontId="9" fillId="0" borderId="3" xfId="0" applyFont="1" applyBorder="1" applyAlignment="1">
      <alignment horizontal="center" wrapText="1"/>
    </xf>
    <xf numFmtId="41" fontId="4" fillId="0" borderId="4" xfId="1" applyNumberFormat="1" applyFont="1" applyFill="1" applyBorder="1" applyProtection="1"/>
    <xf numFmtId="10" fontId="9" fillId="0" borderId="3" xfId="0" applyNumberFormat="1" applyFont="1" applyBorder="1" applyAlignment="1">
      <alignment horizontal="center" wrapText="1"/>
    </xf>
    <xf numFmtId="10" fontId="2" fillId="0" borderId="3" xfId="0" applyNumberFormat="1" applyFont="1" applyBorder="1" applyAlignment="1">
      <alignment horizontal="center" wrapText="1"/>
    </xf>
    <xf numFmtId="37" fontId="4" fillId="0" borderId="4" xfId="1" applyNumberFormat="1" applyFont="1" applyFill="1" applyBorder="1" applyProtection="1">
      <protection locked="0"/>
    </xf>
    <xf numFmtId="37" fontId="4" fillId="0" borderId="2" xfId="1" applyNumberFormat="1" applyFont="1" applyFill="1" applyBorder="1" applyProtection="1">
      <protection locked="0"/>
    </xf>
    <xf numFmtId="0" fontId="2" fillId="0" borderId="3" xfId="0" applyFont="1" applyBorder="1" applyAlignment="1">
      <alignment horizontal="left" wrapText="1" indent="1"/>
    </xf>
    <xf numFmtId="0" fontId="2" fillId="0" borderId="3" xfId="0" applyFont="1" applyBorder="1" applyAlignment="1">
      <alignment horizontal="left"/>
    </xf>
    <xf numFmtId="43" fontId="4" fillId="2" borderId="4" xfId="1" applyFont="1" applyFill="1" applyBorder="1" applyProtection="1"/>
    <xf numFmtId="10" fontId="4" fillId="0" borderId="2" xfId="1" applyNumberFormat="1" applyFont="1" applyFill="1" applyBorder="1" applyProtection="1">
      <protection locked="0"/>
    </xf>
    <xf numFmtId="41" fontId="4" fillId="2" borderId="3" xfId="1" applyNumberFormat="1" applyFont="1" applyFill="1" applyBorder="1" applyProtection="1"/>
    <xf numFmtId="0" fontId="2" fillId="0" borderId="3" xfId="0" applyFont="1" applyBorder="1" applyAlignment="1">
      <alignment horizontal="right"/>
    </xf>
    <xf numFmtId="0" fontId="9" fillId="0" borderId="6" xfId="0" applyFont="1" applyBorder="1" applyAlignment="1">
      <alignment horizontal="left" indent="1"/>
    </xf>
    <xf numFmtId="0" fontId="4" fillId="0" borderId="4" xfId="0" applyFont="1" applyBorder="1"/>
    <xf numFmtId="10" fontId="5" fillId="0" borderId="4" xfId="2" applyNumberFormat="1" applyFont="1" applyFill="1" applyBorder="1" applyProtection="1"/>
    <xf numFmtId="0" fontId="2" fillId="0" borderId="3" xfId="0" applyFont="1" applyBorder="1" applyAlignment="1">
      <alignment horizontal="right" wrapText="1"/>
    </xf>
    <xf numFmtId="0" fontId="2" fillId="0" borderId="3" xfId="0" applyFont="1" applyBorder="1" applyAlignment="1">
      <alignment horizontal="center"/>
    </xf>
    <xf numFmtId="0" fontId="2" fillId="0" borderId="0" xfId="0" applyFont="1"/>
    <xf numFmtId="10" fontId="4" fillId="2" borderId="2" xfId="2" applyNumberFormat="1" applyFont="1" applyFill="1" applyBorder="1" applyAlignment="1" applyProtection="1">
      <alignment horizontal="center"/>
      <protection hidden="1"/>
    </xf>
    <xf numFmtId="10" fontId="4" fillId="2" borderId="3" xfId="1" applyNumberFormat="1" applyFont="1" applyFill="1" applyBorder="1" applyAlignment="1" applyProtection="1">
      <alignment horizontal="center"/>
    </xf>
    <xf numFmtId="0" fontId="12" fillId="0" borderId="0" xfId="0" applyFont="1" applyAlignment="1">
      <alignment horizontal="right"/>
    </xf>
    <xf numFmtId="0" fontId="0" fillId="0" borderId="0" xfId="0" applyAlignment="1">
      <alignment horizontal="right"/>
    </xf>
    <xf numFmtId="0" fontId="9" fillId="0" borderId="6" xfId="0" applyFont="1" applyBorder="1" applyAlignment="1">
      <alignment horizontal="center" wrapText="1"/>
    </xf>
    <xf numFmtId="43" fontId="4" fillId="2" borderId="3" xfId="1" applyFont="1" applyFill="1" applyBorder="1" applyAlignment="1" applyProtection="1"/>
    <xf numFmtId="43" fontId="4" fillId="2" borderId="3" xfId="1" applyFont="1" applyFill="1" applyBorder="1" applyProtection="1"/>
    <xf numFmtId="10" fontId="4" fillId="2" borderId="4" xfId="1" applyNumberFormat="1" applyFont="1" applyFill="1" applyBorder="1" applyAlignment="1" applyProtection="1">
      <alignment horizontal="center"/>
    </xf>
    <xf numFmtId="10" fontId="4" fillId="3" borderId="2" xfId="1" applyNumberFormat="1" applyFont="1" applyFill="1" applyBorder="1" applyAlignment="1" applyProtection="1">
      <alignment horizontal="right"/>
    </xf>
    <xf numFmtId="10" fontId="4" fillId="3" borderId="2" xfId="1" applyNumberFormat="1" applyFont="1" applyFill="1" applyBorder="1" applyAlignment="1" applyProtection="1">
      <alignment horizontal="right"/>
      <protection hidden="1"/>
    </xf>
    <xf numFmtId="43" fontId="4" fillId="3" borderId="2" xfId="1" applyFont="1" applyFill="1" applyBorder="1" applyAlignment="1" applyProtection="1">
      <alignment horizontal="right"/>
    </xf>
    <xf numFmtId="43" fontId="4" fillId="3" borderId="2" xfId="1" applyFont="1" applyFill="1" applyBorder="1" applyProtection="1"/>
    <xf numFmtId="43" fontId="4" fillId="0" borderId="2" xfId="1" applyFont="1" applyFill="1" applyBorder="1" applyProtection="1">
      <protection locked="0"/>
    </xf>
    <xf numFmtId="43" fontId="4" fillId="0" borderId="2" xfId="1" applyFont="1" applyFill="1" applyBorder="1" applyProtection="1"/>
    <xf numFmtId="43" fontId="4" fillId="3" borderId="2" xfId="1" applyFont="1" applyFill="1" applyBorder="1" applyProtection="1">
      <protection hidden="1"/>
    </xf>
    <xf numFmtId="43" fontId="4" fillId="0" borderId="4" xfId="1" applyFont="1" applyFill="1" applyBorder="1" applyProtection="1">
      <protection locked="0"/>
    </xf>
    <xf numFmtId="44" fontId="4" fillId="3" borderId="2" xfId="1" applyNumberFormat="1" applyFont="1" applyFill="1" applyBorder="1" applyAlignment="1" applyProtection="1">
      <alignment horizontal="right"/>
    </xf>
    <xf numFmtId="44" fontId="4" fillId="0" borderId="2" xfId="1" applyNumberFormat="1" applyFont="1" applyFill="1" applyBorder="1" applyProtection="1">
      <protection locked="0"/>
    </xf>
    <xf numFmtId="43" fontId="2" fillId="0" borderId="2" xfId="0" applyNumberFormat="1" applyFont="1" applyBorder="1" applyAlignment="1" applyProtection="1">
      <alignment horizontal="right"/>
      <protection locked="0"/>
    </xf>
    <xf numFmtId="43" fontId="4" fillId="0" borderId="4" xfId="0" applyNumberFormat="1" applyFont="1" applyBorder="1" applyAlignment="1" applyProtection="1">
      <alignment horizontal="left" indent="1"/>
      <protection locked="0"/>
    </xf>
    <xf numFmtId="43" fontId="4" fillId="0" borderId="5" xfId="0" applyNumberFormat="1" applyFont="1" applyBorder="1" applyAlignment="1" applyProtection="1">
      <alignment horizontal="left" indent="1"/>
      <protection locked="0"/>
    </xf>
    <xf numFmtId="43" fontId="4" fillId="0" borderId="2" xfId="0" applyNumberFormat="1" applyFont="1" applyBorder="1" applyAlignment="1" applyProtection="1">
      <alignment horizontal="left" indent="1"/>
      <protection locked="0"/>
    </xf>
    <xf numFmtId="44" fontId="4" fillId="0" borderId="4" xfId="1" applyNumberFormat="1" applyFont="1" applyFill="1" applyBorder="1" applyProtection="1">
      <protection locked="0"/>
    </xf>
    <xf numFmtId="0" fontId="4" fillId="0" borderId="2" xfId="0" applyFont="1" applyBorder="1" applyAlignment="1" applyProtection="1">
      <alignment horizontal="left" indent="1"/>
      <protection locked="0"/>
    </xf>
    <xf numFmtId="0" fontId="16" fillId="0" borderId="0" xfId="0" applyFont="1" applyAlignment="1">
      <alignment horizontal="left"/>
    </xf>
    <xf numFmtId="0" fontId="17" fillId="0" borderId="1" xfId="0" applyFont="1" applyBorder="1" applyAlignment="1">
      <alignment horizontal="left" vertical="center"/>
    </xf>
    <xf numFmtId="0" fontId="12" fillId="0" borderId="0" xfId="0" applyFont="1"/>
    <xf numFmtId="0" fontId="0" fillId="0" borderId="18" xfId="0" applyBorder="1" applyAlignment="1">
      <alignment horizontal="center"/>
    </xf>
    <xf numFmtId="164" fontId="13" fillId="0" borderId="0" xfId="0" applyNumberFormat="1" applyFont="1" applyAlignment="1">
      <alignment horizontal="left"/>
    </xf>
    <xf numFmtId="0" fontId="14" fillId="0" borderId="0" xfId="0" applyFont="1"/>
    <xf numFmtId="0" fontId="2" fillId="0" borderId="1" xfId="0" applyFont="1" applyBorder="1"/>
    <xf numFmtId="0" fontId="4" fillId="0" borderId="1" xfId="0" applyFont="1" applyBorder="1"/>
    <xf numFmtId="0" fontId="5" fillId="0" borderId="0" xfId="0" applyFont="1" applyAlignment="1">
      <alignment horizontal="left"/>
    </xf>
    <xf numFmtId="0" fontId="10" fillId="0" borderId="0" xfId="0" applyFont="1"/>
    <xf numFmtId="0" fontId="5" fillId="0" borderId="0" xfId="0" applyFont="1" applyAlignment="1">
      <alignment horizontal="left" vertical="center" wrapText="1" indent="1"/>
    </xf>
    <xf numFmtId="0" fontId="11" fillId="0" borderId="0" xfId="0" applyFont="1"/>
    <xf numFmtId="41" fontId="4" fillId="0" borderId="2" xfId="1" applyNumberFormat="1" applyFont="1" applyFill="1" applyBorder="1" applyProtection="1"/>
    <xf numFmtId="0" fontId="4" fillId="0" borderId="2" xfId="0" applyFont="1" applyBorder="1" applyAlignment="1">
      <alignment horizontal="left" wrapText="1" indent="1"/>
    </xf>
    <xf numFmtId="0" fontId="4" fillId="0" borderId="0" xfId="0" applyFont="1" applyAlignment="1">
      <alignment horizontal="right" indent="1"/>
    </xf>
    <xf numFmtId="43" fontId="4" fillId="0" borderId="0" xfId="0" applyNumberFormat="1" applyFont="1"/>
    <xf numFmtId="0" fontId="7" fillId="0" borderId="0" xfId="0" applyFont="1"/>
    <xf numFmtId="37" fontId="4" fillId="0" borderId="4" xfId="1" applyNumberFormat="1" applyFont="1" applyFill="1" applyBorder="1" applyProtection="1"/>
    <xf numFmtId="43" fontId="4" fillId="0" borderId="4" xfId="1" applyFont="1" applyFill="1" applyBorder="1" applyProtection="1"/>
    <xf numFmtId="0" fontId="9" fillId="0" borderId="4" xfId="0" applyFont="1" applyBorder="1" applyAlignment="1">
      <alignment horizontal="left" indent="1"/>
    </xf>
    <xf numFmtId="0" fontId="9" fillId="0" borderId="4" xfId="0" applyFont="1" applyBorder="1" applyAlignment="1">
      <alignment horizontal="left"/>
    </xf>
    <xf numFmtId="0" fontId="5" fillId="0" borderId="4" xfId="0" applyFont="1" applyBorder="1" applyAlignment="1">
      <alignment horizontal="left" indent="1"/>
    </xf>
    <xf numFmtId="10" fontId="4" fillId="0" borderId="3" xfId="1" applyNumberFormat="1" applyFont="1" applyFill="1" applyBorder="1" applyProtection="1"/>
    <xf numFmtId="37" fontId="4" fillId="0" borderId="3" xfId="1" applyNumberFormat="1" applyFont="1" applyFill="1" applyBorder="1" applyProtection="1"/>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15" fillId="0" borderId="0" xfId="0" applyFont="1" applyAlignment="1">
      <alignment vertical="center" wrapText="1"/>
    </xf>
    <xf numFmtId="0" fontId="12"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0" fontId="17" fillId="0" borderId="0" xfId="0" applyFont="1" applyAlignment="1">
      <alignment vertical="center"/>
    </xf>
    <xf numFmtId="0" fontId="0" fillId="0" borderId="0" xfId="0" applyAlignment="1">
      <alignment horizontal="center"/>
    </xf>
    <xf numFmtId="0" fontId="17" fillId="0" borderId="0" xfId="0" applyFont="1" applyAlignment="1">
      <alignment horizontal="left"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4" fillId="0" borderId="0" xfId="0" applyFont="1" applyAlignment="1">
      <alignment horizontal="left" vertical="center" wrapText="1" indent="1"/>
    </xf>
    <xf numFmtId="0" fontId="6" fillId="0" borderId="0" xfId="0" applyFont="1" applyAlignment="1">
      <alignment horizontal="left" vertical="center"/>
    </xf>
    <xf numFmtId="0" fontId="15" fillId="0" borderId="0" xfId="0" applyFont="1" applyAlignment="1">
      <alignment horizontal="left" vertical="center" wrapText="1"/>
    </xf>
    <xf numFmtId="0" fontId="12" fillId="0" borderId="0" xfId="0" applyFont="1" applyAlignment="1">
      <alignment horizontal="left" vertical="center" wrapText="1"/>
    </xf>
    <xf numFmtId="0" fontId="5" fillId="0" borderId="17" xfId="0" applyFont="1" applyBorder="1" applyAlignment="1" applyProtection="1">
      <alignment horizontal="left"/>
      <protection locked="0"/>
    </xf>
    <xf numFmtId="0" fontId="5" fillId="0" borderId="1"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16" fillId="0" borderId="21" xfId="0" applyFont="1" applyBorder="1" applyAlignment="1">
      <alignment horizontal="left"/>
    </xf>
    <xf numFmtId="0" fontId="16" fillId="0" borderId="18" xfId="0" applyFont="1" applyBorder="1" applyAlignment="1">
      <alignment horizontal="left"/>
    </xf>
    <xf numFmtId="0" fontId="16" fillId="0" borderId="22" xfId="0" applyFont="1" applyBorder="1" applyAlignment="1">
      <alignment horizontal="left"/>
    </xf>
    <xf numFmtId="0" fontId="12" fillId="0" borderId="8" xfId="0" applyFont="1" applyBorder="1" applyAlignment="1">
      <alignment horizontal="left" wrapText="1"/>
    </xf>
    <xf numFmtId="0" fontId="12" fillId="0" borderId="7" xfId="0" applyFont="1" applyBorder="1" applyAlignment="1">
      <alignment horizontal="left" wrapText="1"/>
    </xf>
    <xf numFmtId="0" fontId="12" fillId="0" borderId="9" xfId="0" applyFont="1" applyBorder="1" applyAlignment="1">
      <alignment horizontal="left" wrapText="1"/>
    </xf>
    <xf numFmtId="0" fontId="18" fillId="0" borderId="21" xfId="0" applyFont="1" applyBorder="1" applyAlignment="1">
      <alignment horizontal="left"/>
    </xf>
    <xf numFmtId="0" fontId="18" fillId="0" borderId="18" xfId="0" applyFont="1" applyBorder="1" applyAlignment="1">
      <alignment horizontal="left"/>
    </xf>
    <xf numFmtId="0" fontId="18" fillId="0" borderId="22" xfId="0" applyFont="1" applyBorder="1" applyAlignment="1">
      <alignment horizontal="left"/>
    </xf>
    <xf numFmtId="0" fontId="18" fillId="0" borderId="21" xfId="0" applyFont="1" applyBorder="1" applyAlignment="1">
      <alignment horizontal="left" vertical="center" wrapText="1"/>
    </xf>
    <xf numFmtId="0" fontId="18" fillId="0" borderId="18" xfId="0" applyFont="1" applyBorder="1" applyAlignment="1">
      <alignment horizontal="left" vertical="center" wrapText="1"/>
    </xf>
    <xf numFmtId="0" fontId="18" fillId="0" borderId="22"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2" fillId="0" borderId="0" xfId="0" applyFont="1" applyAlignment="1">
      <alignment horizontal="center" vertical="top" wrapText="1"/>
    </xf>
    <xf numFmtId="0" fontId="17" fillId="0" borderId="0" xfId="0" applyFont="1" applyAlignment="1">
      <alignment horizontal="left" vertical="center"/>
    </xf>
    <xf numFmtId="0" fontId="17" fillId="0" borderId="0" xfId="0" applyFont="1" applyAlignment="1">
      <alignment horizontal="left"/>
    </xf>
    <xf numFmtId="0" fontId="0" fillId="0" borderId="0" xfId="0" applyAlignment="1">
      <alignment horizontal="left" vertical="top" wrapText="1"/>
    </xf>
    <xf numFmtId="0" fontId="12" fillId="0" borderId="8" xfId="0" applyFont="1" applyBorder="1" applyAlignment="1">
      <alignment horizontal="left"/>
    </xf>
    <xf numFmtId="0" fontId="12" fillId="0" borderId="7" xfId="0" applyFont="1" applyBorder="1" applyAlignment="1">
      <alignment horizontal="left"/>
    </xf>
    <xf numFmtId="0" fontId="12" fillId="0" borderId="9" xfId="0" applyFont="1" applyBorder="1" applyAlignment="1">
      <alignment horizontal="left"/>
    </xf>
    <xf numFmtId="0" fontId="0" fillId="0" borderId="1" xfId="0" applyBorder="1" applyAlignment="1" applyProtection="1">
      <alignment horizontal="left"/>
      <protection locked="0"/>
    </xf>
    <xf numFmtId="0" fontId="0" fillId="0" borderId="0" xfId="0" applyAlignment="1">
      <alignment horizontal="center"/>
    </xf>
    <xf numFmtId="0" fontId="0" fillId="0" borderId="18" xfId="0" applyBorder="1" applyAlignment="1">
      <alignment horizontal="center"/>
    </xf>
    <xf numFmtId="0" fontId="0" fillId="0" borderId="1" xfId="0" applyBorder="1" applyAlignment="1">
      <alignment horizontal="center"/>
    </xf>
    <xf numFmtId="0" fontId="4" fillId="0" borderId="0" xfId="0" applyFont="1" applyAlignment="1">
      <alignment horizontal="left" vertical="center" wrapText="1" indent="1"/>
    </xf>
    <xf numFmtId="0" fontId="13" fillId="0" borderId="1"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2" fillId="0" borderId="0" xfId="0" applyFont="1" applyAlignment="1">
      <alignment horizontal="left" vertical="center"/>
    </xf>
    <xf numFmtId="0" fontId="4" fillId="0" borderId="18" xfId="0" applyFont="1" applyBorder="1" applyAlignment="1">
      <alignment horizontal="left" vertical="center" wrapText="1" indent="1"/>
    </xf>
    <xf numFmtId="0" fontId="6" fillId="0" borderId="0" xfId="0" applyFont="1" applyAlignment="1">
      <alignment horizontal="left" vertical="center"/>
    </xf>
    <xf numFmtId="0" fontId="2"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10" fontId="9" fillId="0" borderId="12" xfId="0" applyNumberFormat="1"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0" borderId="15" xfId="0" applyFont="1" applyBorder="1" applyAlignment="1">
      <alignment horizontal="right"/>
    </xf>
    <xf numFmtId="0" fontId="0" fillId="0" borderId="10" xfId="0" applyBorder="1"/>
    <xf numFmtId="0" fontId="0" fillId="0" borderId="16" xfId="0" applyBorder="1"/>
    <xf numFmtId="0" fontId="2" fillId="0" borderId="19" xfId="0" applyFont="1" applyBorder="1" applyAlignment="1">
      <alignment horizontal="center" vertical="center"/>
    </xf>
    <xf numFmtId="0" fontId="2" fillId="0" borderId="6" xfId="0" applyFont="1" applyBorder="1" applyAlignment="1">
      <alignment horizontal="center" vertical="center"/>
    </xf>
    <xf numFmtId="0" fontId="4" fillId="0" borderId="8" xfId="0" applyFont="1" applyBorder="1" applyAlignment="1" applyProtection="1">
      <alignment horizontal="right"/>
      <protection locked="0"/>
    </xf>
    <xf numFmtId="0" fontId="4" fillId="0" borderId="7" xfId="0" applyFont="1" applyBorder="1" applyAlignment="1" applyProtection="1">
      <alignment horizontal="right"/>
      <protection locked="0"/>
    </xf>
    <xf numFmtId="0" fontId="4" fillId="0" borderId="9" xfId="0" applyFont="1" applyBorder="1" applyAlignment="1" applyProtection="1">
      <alignment horizontal="right"/>
      <protection locked="0"/>
    </xf>
    <xf numFmtId="0" fontId="4" fillId="0" borderId="17" xfId="0" applyFont="1" applyBorder="1" applyAlignment="1" applyProtection="1">
      <alignment horizontal="right"/>
      <protection locked="0"/>
    </xf>
    <xf numFmtId="0" fontId="0" fillId="0" borderId="1" xfId="0" applyBorder="1" applyProtection="1">
      <protection locked="0"/>
    </xf>
    <xf numFmtId="0" fontId="0" fillId="0" borderId="11" xfId="0" applyBorder="1" applyProtection="1">
      <protection locked="0"/>
    </xf>
    <xf numFmtId="0" fontId="2" fillId="0" borderId="17" xfId="0" applyFont="1" applyBorder="1" applyAlignment="1">
      <alignment horizontal="right"/>
    </xf>
    <xf numFmtId="0" fontId="0" fillId="0" borderId="1" xfId="0" applyBorder="1"/>
    <xf numFmtId="0" fontId="0" fillId="0" borderId="11" xfId="0" applyBorder="1"/>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9" xfId="0" applyFont="1" applyBorder="1" applyAlignment="1">
      <alignment horizontal="center" wrapText="1"/>
    </xf>
    <xf numFmtId="0" fontId="9" fillId="0" borderId="12" xfId="0" applyFont="1" applyBorder="1" applyAlignment="1">
      <alignment horizontal="center" wrapText="1"/>
    </xf>
    <xf numFmtId="10" fontId="4" fillId="0" borderId="17" xfId="0" applyNumberFormat="1" applyFont="1" applyBorder="1" applyAlignment="1" applyProtection="1">
      <alignment horizontal="right"/>
      <protection locked="0"/>
    </xf>
    <xf numFmtId="10" fontId="4" fillId="0" borderId="8" xfId="0" applyNumberFormat="1" applyFont="1" applyBorder="1" applyAlignment="1" applyProtection="1">
      <alignment horizontal="right"/>
      <protection locked="0"/>
    </xf>
    <xf numFmtId="0" fontId="0" fillId="0" borderId="7" xfId="0" applyBorder="1" applyProtection="1">
      <protection locked="0"/>
    </xf>
    <xf numFmtId="0" fontId="0" fillId="0" borderId="9" xfId="0" applyBorder="1" applyProtection="1">
      <protection locked="0"/>
    </xf>
    <xf numFmtId="0" fontId="9" fillId="0" borderId="8" xfId="0" applyFont="1" applyBorder="1" applyAlignment="1">
      <alignment horizontal="center" wrapText="1"/>
    </xf>
    <xf numFmtId="0" fontId="0" fillId="0" borderId="7" xfId="0" applyBorder="1" applyAlignment="1">
      <alignment horizontal="center"/>
    </xf>
    <xf numFmtId="0" fontId="0" fillId="0" borderId="9" xfId="0" applyBorder="1" applyAlignment="1">
      <alignment horizontal="center"/>
    </xf>
    <xf numFmtId="0" fontId="9" fillId="0" borderId="17" xfId="0" applyFont="1" applyBorder="1" applyAlignment="1">
      <alignment horizontal="center" wrapText="1"/>
    </xf>
    <xf numFmtId="0" fontId="0" fillId="0" borderId="11" xfId="0"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600075</xdr:colOff>
      <xdr:row>3</xdr:row>
      <xdr:rowOff>76200</xdr:rowOff>
    </xdr:to>
    <xdr:pic>
      <xdr:nvPicPr>
        <xdr:cNvPr id="2" name="Picture 4">
          <a:extLst>
            <a:ext uri="{FF2B5EF4-FFF2-40B4-BE49-F238E27FC236}">
              <a16:creationId xmlns:a16="http://schemas.microsoft.com/office/drawing/2014/main" id="{370512EE-DC1B-4D50-8B02-AD7AD7FAB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3BBA3-18D4-4EC0-B82B-C6695934A687}">
  <dimension ref="A1:M37"/>
  <sheetViews>
    <sheetView tabSelected="1" topLeftCell="A10" zoomScaleNormal="100" workbookViewId="0">
      <selection activeCell="F22" sqref="F22"/>
    </sheetView>
  </sheetViews>
  <sheetFormatPr defaultRowHeight="15" x14ac:dyDescent="0.25"/>
  <cols>
    <col min="2" max="3" width="8.140625" customWidth="1"/>
    <col min="4" max="4" width="17.5703125" customWidth="1"/>
    <col min="5" max="5" width="22.7109375" customWidth="1"/>
    <col min="6" max="6" width="31" customWidth="1"/>
  </cols>
  <sheetData>
    <row r="1" spans="1:13" ht="15" customHeight="1" x14ac:dyDescent="0.25">
      <c r="A1" s="135"/>
      <c r="B1" s="117" t="s">
        <v>0</v>
      </c>
      <c r="C1" s="117"/>
      <c r="D1" s="117"/>
      <c r="E1" s="113"/>
      <c r="F1" s="106"/>
      <c r="G1" s="106"/>
      <c r="H1" s="106"/>
      <c r="I1" s="106"/>
      <c r="J1" s="106"/>
      <c r="K1" s="106"/>
      <c r="L1" s="106"/>
      <c r="M1" s="106"/>
    </row>
    <row r="2" spans="1:13" ht="15" customHeight="1" x14ac:dyDescent="0.25">
      <c r="A2" s="135"/>
      <c r="B2" s="118" t="s">
        <v>1</v>
      </c>
      <c r="C2" s="118"/>
      <c r="D2" s="118"/>
      <c r="E2" s="114"/>
      <c r="F2" s="107"/>
      <c r="G2" s="107"/>
      <c r="H2" s="107"/>
      <c r="I2" s="107"/>
      <c r="J2" s="107"/>
      <c r="K2" s="107"/>
      <c r="L2" s="107"/>
      <c r="M2" s="107"/>
    </row>
    <row r="3" spans="1:13" x14ac:dyDescent="0.25">
      <c r="A3" s="135"/>
      <c r="B3" s="107" t="s">
        <v>2</v>
      </c>
      <c r="C3" s="134"/>
      <c r="D3" s="134"/>
      <c r="E3" s="109"/>
      <c r="F3" s="108"/>
      <c r="G3" s="108"/>
      <c r="H3" s="108"/>
      <c r="I3" s="108"/>
      <c r="J3" s="108"/>
      <c r="K3" s="108"/>
      <c r="L3" s="108"/>
      <c r="M3" s="108"/>
    </row>
    <row r="5" spans="1:13" x14ac:dyDescent="0.25">
      <c r="A5" s="110" t="s">
        <v>3</v>
      </c>
    </row>
    <row r="7" spans="1:13" s="12" customFormat="1" ht="12" customHeight="1" x14ac:dyDescent="0.2">
      <c r="A7" s="128" t="s">
        <v>4</v>
      </c>
      <c r="B7" s="129"/>
      <c r="C7" s="129"/>
      <c r="D7" s="129"/>
      <c r="E7" s="129"/>
      <c r="F7" s="130"/>
    </row>
    <row r="8" spans="1:13" s="12" customFormat="1" ht="18" customHeight="1" x14ac:dyDescent="0.2">
      <c r="A8" s="119"/>
      <c r="B8" s="120"/>
      <c r="C8" s="120"/>
      <c r="D8" s="120"/>
      <c r="E8" s="120"/>
      <c r="F8" s="121"/>
    </row>
    <row r="9" spans="1:13" s="80" customFormat="1" ht="12" customHeight="1" x14ac:dyDescent="0.2">
      <c r="A9" s="128" t="s">
        <v>5</v>
      </c>
      <c r="B9" s="129"/>
      <c r="C9" s="129"/>
      <c r="D9" s="129"/>
      <c r="E9" s="129"/>
      <c r="F9" s="130"/>
    </row>
    <row r="10" spans="1:13" s="12" customFormat="1" ht="18" customHeight="1" x14ac:dyDescent="0.2">
      <c r="A10" s="119"/>
      <c r="B10" s="120"/>
      <c r="C10" s="120"/>
      <c r="D10" s="120"/>
      <c r="E10" s="120"/>
      <c r="F10" s="121"/>
    </row>
    <row r="11" spans="1:13" s="80" customFormat="1" ht="12" customHeight="1" x14ac:dyDescent="0.2">
      <c r="A11" s="131" t="s">
        <v>6</v>
      </c>
      <c r="B11" s="132"/>
      <c r="C11" s="132"/>
      <c r="D11" s="132"/>
      <c r="E11" s="132"/>
      <c r="F11" s="133"/>
    </row>
    <row r="12" spans="1:13" s="12" customFormat="1" ht="18" customHeight="1" x14ac:dyDescent="0.2">
      <c r="A12" s="119"/>
      <c r="B12" s="120"/>
      <c r="C12" s="120"/>
      <c r="D12" s="120"/>
      <c r="E12" s="120"/>
      <c r="F12" s="121"/>
    </row>
    <row r="13" spans="1:13" s="80" customFormat="1" ht="12" customHeight="1" x14ac:dyDescent="0.2">
      <c r="A13" s="122" t="s">
        <v>7</v>
      </c>
      <c r="B13" s="123"/>
      <c r="C13" s="123"/>
      <c r="D13" s="123"/>
      <c r="E13" s="123"/>
      <c r="F13" s="124"/>
    </row>
    <row r="14" spans="1:13" s="12" customFormat="1" ht="18" customHeight="1" x14ac:dyDescent="0.2">
      <c r="A14" s="119"/>
      <c r="B14" s="120"/>
      <c r="C14" s="120"/>
      <c r="D14" s="120"/>
      <c r="E14" s="120"/>
      <c r="F14" s="121"/>
    </row>
    <row r="15" spans="1:13" s="80" customFormat="1" ht="12" customHeight="1" x14ac:dyDescent="0.2">
      <c r="A15" s="122" t="s">
        <v>8</v>
      </c>
      <c r="B15" s="123"/>
      <c r="C15" s="123"/>
      <c r="D15" s="123"/>
      <c r="E15" s="123"/>
      <c r="F15" s="124"/>
    </row>
    <row r="16" spans="1:13" s="12" customFormat="1" ht="18" customHeight="1" x14ac:dyDescent="0.2">
      <c r="A16" s="119"/>
      <c r="B16" s="120"/>
      <c r="C16" s="120"/>
      <c r="D16" s="120"/>
      <c r="E16" s="120"/>
      <c r="F16" s="121"/>
    </row>
    <row r="17" spans="1:6" s="80" customFormat="1" ht="12" customHeight="1" x14ac:dyDescent="0.2">
      <c r="A17" s="122" t="s">
        <v>9</v>
      </c>
      <c r="B17" s="123"/>
      <c r="C17" s="123"/>
      <c r="D17" s="123"/>
      <c r="E17" s="123"/>
      <c r="F17" s="124"/>
    </row>
    <row r="18" spans="1:6" s="12" customFormat="1" ht="18" customHeight="1" x14ac:dyDescent="0.2">
      <c r="A18" s="119"/>
      <c r="B18" s="120"/>
      <c r="C18" s="120"/>
      <c r="D18" s="120"/>
      <c r="E18" s="120"/>
      <c r="F18" s="121"/>
    </row>
    <row r="20" spans="1:6" x14ac:dyDescent="0.25">
      <c r="A20" s="136" t="s">
        <v>10</v>
      </c>
      <c r="B20" s="136"/>
      <c r="C20" s="136"/>
      <c r="D20" s="136"/>
      <c r="E20" s="136"/>
      <c r="F20" s="136"/>
    </row>
    <row r="21" spans="1:6" x14ac:dyDescent="0.25">
      <c r="A21" s="81"/>
      <c r="B21" s="81"/>
      <c r="C21" s="81"/>
      <c r="D21" s="81"/>
      <c r="E21" s="112"/>
      <c r="F21" s="112"/>
    </row>
    <row r="22" spans="1:6" ht="20.100000000000001" customHeight="1" x14ac:dyDescent="0.25">
      <c r="A22" s="139" t="s">
        <v>11</v>
      </c>
      <c r="B22" s="140"/>
      <c r="C22" s="140"/>
      <c r="D22" s="140"/>
      <c r="E22" s="141"/>
      <c r="F22" s="105" t="s">
        <v>132</v>
      </c>
    </row>
    <row r="23" spans="1:6" ht="20.100000000000001" customHeight="1" x14ac:dyDescent="0.25">
      <c r="A23" s="139" t="s">
        <v>12</v>
      </c>
      <c r="B23" s="140"/>
      <c r="C23" s="140"/>
      <c r="D23" s="140"/>
      <c r="E23" s="141"/>
      <c r="F23" s="105"/>
    </row>
    <row r="24" spans="1:6" ht="20.100000000000001" customHeight="1" x14ac:dyDescent="0.25">
      <c r="A24" s="125" t="s">
        <v>13</v>
      </c>
      <c r="B24" s="126"/>
      <c r="C24" s="126"/>
      <c r="D24" s="126"/>
      <c r="E24" s="127"/>
      <c r="F24" s="105"/>
    </row>
    <row r="26" spans="1:6" x14ac:dyDescent="0.25">
      <c r="B26" s="82"/>
    </row>
    <row r="27" spans="1:6" ht="30.75" customHeight="1" x14ac:dyDescent="0.25">
      <c r="A27" s="137" t="s">
        <v>14</v>
      </c>
      <c r="B27" s="137"/>
      <c r="C27" s="137"/>
      <c r="D27" s="137"/>
      <c r="E27" s="137"/>
      <c r="F27" s="137"/>
    </row>
    <row r="28" spans="1:6" ht="111" customHeight="1" x14ac:dyDescent="0.25">
      <c r="A28" s="138" t="s">
        <v>129</v>
      </c>
      <c r="B28" s="138"/>
      <c r="C28" s="138"/>
      <c r="D28" s="138"/>
      <c r="E28" s="138"/>
      <c r="F28" s="138"/>
    </row>
    <row r="29" spans="1:6" x14ac:dyDescent="0.25">
      <c r="A29" s="142"/>
      <c r="B29" s="142"/>
      <c r="C29" s="142"/>
      <c r="D29" s="142"/>
      <c r="E29" s="111"/>
      <c r="F29" s="104"/>
    </row>
    <row r="30" spans="1:6" x14ac:dyDescent="0.25">
      <c r="A30" s="144" t="s">
        <v>15</v>
      </c>
      <c r="B30" s="144"/>
      <c r="C30" s="144"/>
      <c r="D30" s="144"/>
      <c r="F30" s="83" t="s">
        <v>16</v>
      </c>
    </row>
    <row r="31" spans="1:6" x14ac:dyDescent="0.25">
      <c r="A31" s="111"/>
      <c r="B31" s="111"/>
      <c r="C31" s="111"/>
      <c r="D31" s="111"/>
      <c r="F31" s="111"/>
    </row>
    <row r="32" spans="1:6" x14ac:dyDescent="0.25">
      <c r="A32" s="145"/>
      <c r="B32" s="145"/>
      <c r="C32" s="145"/>
      <c r="D32" s="145"/>
    </row>
    <row r="33" spans="1:4" x14ac:dyDescent="0.25">
      <c r="A33" s="143" t="s">
        <v>17</v>
      </c>
      <c r="B33" s="143"/>
      <c r="C33" s="143"/>
      <c r="D33" s="143"/>
    </row>
    <row r="34" spans="1:4" ht="33" customHeight="1" x14ac:dyDescent="0.25"/>
    <row r="37" spans="1:4" ht="33" customHeight="1" x14ac:dyDescent="0.25"/>
  </sheetData>
  <sheetProtection algorithmName="SHA-512" hashValue="x+T9p9YSwvqnWy6rThOWkPqrWSTZaXjAd1XsprUw4HnRgOFKyZGIWGIN2BqvVELH3GZCk2wXQoPsh3ilAR6qpA==" saltValue="+KND3HdwF63wO1bXthK4Vg==" spinCount="100000" sheet="1" objects="1" scenarios="1"/>
  <protectedRanges>
    <protectedRange sqref="F22:F24" name="Range8"/>
    <protectedRange sqref="B18" name="Range7"/>
    <protectedRange sqref="B16" name="Range6"/>
    <protectedRange sqref="B14" name="Range5"/>
    <protectedRange sqref="B12" name="Range4"/>
    <protectedRange sqref="B10" name="Range3"/>
    <protectedRange sqref="B8" name="Range2"/>
    <protectedRange sqref="B3" name="Range1"/>
  </protectedRanges>
  <mergeCells count="26">
    <mergeCell ref="A29:D29"/>
    <mergeCell ref="A33:D33"/>
    <mergeCell ref="A30:D30"/>
    <mergeCell ref="A32:D32"/>
    <mergeCell ref="A18:F18"/>
    <mergeCell ref="A20:F20"/>
    <mergeCell ref="A27:F27"/>
    <mergeCell ref="A28:F28"/>
    <mergeCell ref="A23:E23"/>
    <mergeCell ref="A22:E22"/>
    <mergeCell ref="B1:D1"/>
    <mergeCell ref="B2:D2"/>
    <mergeCell ref="A12:F12"/>
    <mergeCell ref="A13:F13"/>
    <mergeCell ref="A24:E24"/>
    <mergeCell ref="A15:F15"/>
    <mergeCell ref="A16:F16"/>
    <mergeCell ref="A7:F7"/>
    <mergeCell ref="A8:F8"/>
    <mergeCell ref="A9:F9"/>
    <mergeCell ref="A10:F10"/>
    <mergeCell ref="A11:F11"/>
    <mergeCell ref="A14:F14"/>
    <mergeCell ref="C3:D3"/>
    <mergeCell ref="A17:F17"/>
    <mergeCell ref="A1:A3"/>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98"/>
  <sheetViews>
    <sheetView topLeftCell="A59" zoomScaleNormal="100" workbookViewId="0">
      <selection activeCell="D74" sqref="D74"/>
    </sheetView>
  </sheetViews>
  <sheetFormatPr defaultColWidth="9.140625" defaultRowHeight="15" x14ac:dyDescent="0.25"/>
  <cols>
    <col min="1" max="1" width="3.7109375" customWidth="1"/>
    <col min="2" max="2" width="19" customWidth="1"/>
    <col min="3" max="3" width="66.5703125" customWidth="1"/>
    <col min="4" max="5" width="33.140625" customWidth="1"/>
    <col min="6" max="6" width="1.5703125" customWidth="1"/>
  </cols>
  <sheetData>
    <row r="1" spans="1:8" ht="34.5" customHeight="1" x14ac:dyDescent="0.25">
      <c r="A1" s="150" t="s">
        <v>18</v>
      </c>
      <c r="B1" s="150"/>
      <c r="C1" s="151"/>
      <c r="D1" s="151"/>
      <c r="E1" s="151"/>
      <c r="F1" s="151"/>
    </row>
    <row r="2" spans="1:8" ht="10.5" customHeight="1" x14ac:dyDescent="0.25">
      <c r="A2" s="152"/>
      <c r="B2" s="152"/>
      <c r="C2" s="152"/>
      <c r="D2" s="152"/>
      <c r="E2" s="152"/>
      <c r="F2" s="152"/>
    </row>
    <row r="3" spans="1:8" ht="32.1" customHeight="1" x14ac:dyDescent="0.25">
      <c r="A3" s="55" t="s">
        <v>19</v>
      </c>
      <c r="B3" s="13"/>
      <c r="C3" s="147"/>
      <c r="D3" s="147"/>
      <c r="E3" s="147"/>
      <c r="F3" s="12"/>
    </row>
    <row r="4" spans="1:8" ht="32.1" customHeight="1" x14ac:dyDescent="0.25">
      <c r="A4" s="55" t="s">
        <v>20</v>
      </c>
      <c r="B4" s="13"/>
      <c r="C4" s="147"/>
      <c r="D4" s="147"/>
      <c r="E4" s="147"/>
      <c r="F4" s="12"/>
      <c r="H4" s="55"/>
    </row>
    <row r="5" spans="1:8" ht="32.1" customHeight="1" x14ac:dyDescent="0.25">
      <c r="A5" s="55" t="s">
        <v>21</v>
      </c>
      <c r="B5" s="13"/>
      <c r="C5" s="148"/>
      <c r="D5" s="148"/>
      <c r="E5" s="148"/>
      <c r="F5" s="12"/>
    </row>
    <row r="6" spans="1:8" ht="32.1" customHeight="1" x14ac:dyDescent="0.25">
      <c r="A6" s="55"/>
      <c r="B6" s="13"/>
      <c r="C6" s="84"/>
      <c r="D6" s="85"/>
      <c r="E6" s="85"/>
      <c r="F6" s="12"/>
    </row>
    <row r="7" spans="1:8" ht="13.5" customHeight="1" x14ac:dyDescent="0.25">
      <c r="A7" s="86"/>
      <c r="B7" s="87"/>
      <c r="C7" s="88"/>
      <c r="D7" s="89"/>
      <c r="E7" s="89"/>
      <c r="F7" s="12"/>
    </row>
    <row r="8" spans="1:8" ht="182.25" customHeight="1" x14ac:dyDescent="0.25">
      <c r="A8" s="146" t="s">
        <v>22</v>
      </c>
      <c r="B8" s="146"/>
      <c r="C8" s="153"/>
      <c r="D8" s="153"/>
      <c r="E8" s="153"/>
      <c r="F8" s="146"/>
    </row>
    <row r="9" spans="1:8" ht="53.25" customHeight="1" x14ac:dyDescent="0.25">
      <c r="A9" s="146" t="s">
        <v>130</v>
      </c>
      <c r="B9" s="146"/>
      <c r="C9" s="146"/>
      <c r="D9" s="146"/>
      <c r="E9" s="146"/>
      <c r="F9" s="146"/>
    </row>
    <row r="10" spans="1:8" ht="39" customHeight="1" x14ac:dyDescent="0.25">
      <c r="A10" s="116" t="s">
        <v>23</v>
      </c>
      <c r="B10" s="116"/>
      <c r="C10" s="12"/>
      <c r="D10" s="12"/>
      <c r="E10" s="12"/>
      <c r="F10" s="12"/>
    </row>
    <row r="11" spans="1:8" ht="27" customHeight="1" x14ac:dyDescent="0.25">
      <c r="A11" s="90"/>
      <c r="B11" s="90"/>
      <c r="C11" s="90"/>
      <c r="D11" s="90"/>
      <c r="E11" s="90"/>
      <c r="F11" s="90"/>
    </row>
    <row r="12" spans="1:8" ht="30" customHeight="1" thickBot="1" x14ac:dyDescent="0.3">
      <c r="A12" s="12"/>
      <c r="B12" s="12"/>
      <c r="C12" s="45" t="s">
        <v>24</v>
      </c>
      <c r="D12" s="25" t="s">
        <v>25</v>
      </c>
      <c r="E12" s="25" t="s">
        <v>26</v>
      </c>
      <c r="F12" s="12"/>
    </row>
    <row r="13" spans="1:8" ht="30" customHeight="1" x14ac:dyDescent="0.25">
      <c r="A13" s="12"/>
      <c r="B13" s="12"/>
      <c r="C13" s="34" t="s">
        <v>27</v>
      </c>
      <c r="D13" s="67">
        <f>D64</f>
        <v>0</v>
      </c>
      <c r="E13" s="67">
        <f>E64</f>
        <v>0</v>
      </c>
      <c r="F13" s="12"/>
    </row>
    <row r="14" spans="1:8" ht="30" customHeight="1" x14ac:dyDescent="0.25">
      <c r="A14" s="12"/>
      <c r="B14" s="12"/>
      <c r="C14" s="34" t="s">
        <v>28</v>
      </c>
      <c r="D14" s="67">
        <f>D88</f>
        <v>0</v>
      </c>
      <c r="E14" s="67">
        <f>E88</f>
        <v>0</v>
      </c>
      <c r="F14" s="12"/>
    </row>
    <row r="15" spans="1:8" ht="30" customHeight="1" x14ac:dyDescent="0.25">
      <c r="A15" s="12"/>
      <c r="B15" s="12"/>
      <c r="C15" s="34" t="s">
        <v>29</v>
      </c>
      <c r="D15" s="67">
        <f>D138</f>
        <v>0</v>
      </c>
      <c r="E15" s="67">
        <f>E138</f>
        <v>0</v>
      </c>
      <c r="F15" s="12"/>
    </row>
    <row r="16" spans="1:8" ht="30" customHeight="1" thickBot="1" x14ac:dyDescent="0.3">
      <c r="A16" s="12"/>
      <c r="B16" s="12"/>
      <c r="C16" s="35" t="s">
        <v>30</v>
      </c>
      <c r="D16" s="67">
        <f>SUM(D13:D15)</f>
        <v>0</v>
      </c>
      <c r="E16" s="67">
        <f>SUM(E13:E15)</f>
        <v>0</v>
      </c>
      <c r="F16" s="12"/>
    </row>
    <row r="17" spans="1:6" ht="30" customHeight="1" x14ac:dyDescent="0.25">
      <c r="A17" s="12"/>
      <c r="B17" s="12"/>
      <c r="C17" s="36" t="s">
        <v>31</v>
      </c>
      <c r="D17" s="67">
        <f>D104</f>
        <v>0</v>
      </c>
      <c r="E17" s="67">
        <f>E104</f>
        <v>0</v>
      </c>
      <c r="F17" s="12"/>
    </row>
    <row r="18" spans="1:6" ht="30" customHeight="1" thickBot="1" x14ac:dyDescent="0.3">
      <c r="A18" s="12"/>
      <c r="B18" s="12"/>
      <c r="C18" s="35" t="s">
        <v>32</v>
      </c>
      <c r="D18" s="67">
        <f>D16+D17</f>
        <v>0</v>
      </c>
      <c r="E18" s="67">
        <f>E16+E17</f>
        <v>0</v>
      </c>
      <c r="F18" s="12"/>
    </row>
    <row r="19" spans="1:6" ht="30" customHeight="1" thickBot="1" x14ac:dyDescent="0.3">
      <c r="A19" s="12"/>
      <c r="B19" s="12"/>
      <c r="C19" s="37" t="s">
        <v>33</v>
      </c>
      <c r="D19" s="25" t="str">
        <f>D12</f>
        <v>Current Contract</v>
      </c>
      <c r="E19" s="25" t="str">
        <f>E12</f>
        <v>Proposed Budget</v>
      </c>
      <c r="F19" s="12"/>
    </row>
    <row r="20" spans="1:6" ht="30" customHeight="1" x14ac:dyDescent="0.25">
      <c r="A20" s="12"/>
      <c r="B20" s="12"/>
      <c r="C20" s="34" t="s">
        <v>34</v>
      </c>
      <c r="D20" s="67">
        <f>D110</f>
        <v>0</v>
      </c>
      <c r="E20" s="67">
        <f>E110</f>
        <v>0</v>
      </c>
      <c r="F20" s="12"/>
    </row>
    <row r="21" spans="1:6" ht="30" customHeight="1" x14ac:dyDescent="0.25">
      <c r="A21" s="12"/>
      <c r="B21" s="12"/>
      <c r="C21" s="34" t="s">
        <v>35</v>
      </c>
      <c r="D21" s="67">
        <f>D112+D113+D114+D115</f>
        <v>0</v>
      </c>
      <c r="E21" s="67">
        <f>E112+E113+E114+E115</f>
        <v>0</v>
      </c>
      <c r="F21" s="12"/>
    </row>
    <row r="22" spans="1:6" ht="39.75" customHeight="1" thickBot="1" x14ac:dyDescent="0.3">
      <c r="A22" s="12"/>
      <c r="B22" s="12"/>
      <c r="C22" s="35" t="s">
        <v>36</v>
      </c>
      <c r="D22" s="67">
        <f>SUM(D20:D21)</f>
        <v>0</v>
      </c>
      <c r="E22" s="67">
        <f>SUM(E20:E21)</f>
        <v>0</v>
      </c>
      <c r="F22" s="12"/>
    </row>
    <row r="23" spans="1:6" ht="30" customHeight="1" x14ac:dyDescent="0.25">
      <c r="A23" s="12"/>
      <c r="B23" s="12"/>
      <c r="C23" s="149"/>
      <c r="D23" s="149"/>
      <c r="E23" s="149"/>
      <c r="F23" s="12"/>
    </row>
    <row r="24" spans="1:6" ht="30" customHeight="1" thickBot="1" x14ac:dyDescent="0.3">
      <c r="A24" s="12"/>
      <c r="B24" s="12"/>
      <c r="C24" s="35" t="s">
        <v>37</v>
      </c>
      <c r="D24" s="64" t="str">
        <f>IFERROR(D21/D22,"-")</f>
        <v>-</v>
      </c>
      <c r="E24" s="64" t="str">
        <f>IFERROR(E21/E22,"-")</f>
        <v>-</v>
      </c>
      <c r="F24" s="12"/>
    </row>
    <row r="25" spans="1:6" ht="24" customHeight="1" x14ac:dyDescent="0.25">
      <c r="A25" s="12"/>
      <c r="B25" s="12"/>
      <c r="C25" s="149"/>
      <c r="D25" s="149"/>
      <c r="E25" s="149"/>
      <c r="F25" s="12"/>
    </row>
    <row r="26" spans="1:6" ht="32.25" customHeight="1" x14ac:dyDescent="0.25">
      <c r="A26" s="116" t="s">
        <v>38</v>
      </c>
      <c r="B26" s="116"/>
      <c r="C26" s="13"/>
      <c r="D26" s="13"/>
      <c r="E26" s="58" t="str">
        <f>IF(C3=0, "",C3)</f>
        <v/>
      </c>
      <c r="F26" s="13"/>
    </row>
    <row r="27" spans="1:6" ht="48" customHeight="1" x14ac:dyDescent="0.25">
      <c r="A27" s="146" t="s">
        <v>39</v>
      </c>
      <c r="B27" s="146"/>
      <c r="C27" s="146"/>
      <c r="D27" s="146"/>
      <c r="E27" s="146"/>
      <c r="F27" s="146"/>
    </row>
    <row r="28" spans="1:6" ht="25.5" customHeight="1" x14ac:dyDescent="0.25">
      <c r="A28" s="115"/>
      <c r="B28" s="115"/>
      <c r="C28" s="115"/>
      <c r="D28" s="115"/>
      <c r="E28" s="115"/>
      <c r="F28" s="115"/>
    </row>
    <row r="29" spans="1:6" ht="27.95" customHeight="1" thickBot="1" x14ac:dyDescent="0.3">
      <c r="A29" s="13"/>
      <c r="B29" s="13"/>
      <c r="C29" s="45" t="s">
        <v>40</v>
      </c>
      <c r="D29" s="25" t="str">
        <f>D19</f>
        <v>Current Contract</v>
      </c>
      <c r="E29" s="25" t="str">
        <f>E19</f>
        <v>Proposed Budget</v>
      </c>
      <c r="F29" s="13"/>
    </row>
    <row r="30" spans="1:6" ht="27.95" customHeight="1" x14ac:dyDescent="0.25">
      <c r="A30" s="13"/>
      <c r="B30" s="13"/>
      <c r="C30" s="31" t="s">
        <v>41</v>
      </c>
      <c r="D30" s="1"/>
      <c r="E30" s="1"/>
      <c r="F30" s="13"/>
    </row>
    <row r="31" spans="1:6" ht="27.95" customHeight="1" x14ac:dyDescent="0.25">
      <c r="A31" s="13"/>
      <c r="B31" s="13"/>
      <c r="C31" s="29" t="s">
        <v>42</v>
      </c>
      <c r="D31" s="67">
        <f>'Staffing Detail'!F24</f>
        <v>0</v>
      </c>
      <c r="E31" s="67">
        <f>'Staffing Detail'!J24</f>
        <v>0</v>
      </c>
      <c r="F31" s="13"/>
    </row>
    <row r="32" spans="1:6" ht="27.95" customHeight="1" x14ac:dyDescent="0.25">
      <c r="A32" s="13"/>
      <c r="B32" s="13"/>
      <c r="C32" s="26" t="s">
        <v>43</v>
      </c>
      <c r="D32" s="67">
        <f>'Staffing Detail'!F35</f>
        <v>0</v>
      </c>
      <c r="E32" s="67">
        <f>'Staffing Detail'!J35</f>
        <v>0</v>
      </c>
      <c r="F32" s="13"/>
    </row>
    <row r="33" spans="1:6" ht="27.95" customHeight="1" x14ac:dyDescent="0.25">
      <c r="A33" s="13"/>
      <c r="B33" s="13"/>
      <c r="C33" s="20" t="s">
        <v>44</v>
      </c>
      <c r="D33" s="67">
        <f>SUM(D31:D32)</f>
        <v>0</v>
      </c>
      <c r="E33" s="67">
        <f>SUM(E31:E32)</f>
        <v>0</v>
      </c>
      <c r="F33" s="13"/>
    </row>
    <row r="34" spans="1:6" ht="27.95" customHeight="1" x14ac:dyDescent="0.25">
      <c r="A34" s="13"/>
      <c r="B34" s="91"/>
      <c r="C34" s="32" t="s">
        <v>45</v>
      </c>
      <c r="D34" s="92"/>
      <c r="E34" s="92"/>
      <c r="F34" s="13"/>
    </row>
    <row r="35" spans="1:6" ht="27.95" customHeight="1" x14ac:dyDescent="0.25">
      <c r="A35" s="13"/>
      <c r="B35" s="91"/>
      <c r="C35" s="26" t="s">
        <v>46</v>
      </c>
      <c r="D35" s="68"/>
      <c r="E35" s="68"/>
      <c r="F35" s="13"/>
    </row>
    <row r="36" spans="1:6" ht="27.95" customHeight="1" x14ac:dyDescent="0.25">
      <c r="A36" s="13"/>
      <c r="B36" s="91"/>
      <c r="C36" s="26" t="s">
        <v>47</v>
      </c>
      <c r="D36" s="68"/>
      <c r="E36" s="68"/>
      <c r="F36" s="13"/>
    </row>
    <row r="37" spans="1:6" ht="27.95" customHeight="1" x14ac:dyDescent="0.25">
      <c r="A37" s="13"/>
      <c r="B37" s="91"/>
      <c r="C37" s="26" t="s">
        <v>48</v>
      </c>
      <c r="D37" s="68"/>
      <c r="E37" s="68"/>
      <c r="F37" s="13"/>
    </row>
    <row r="38" spans="1:6" ht="27.95" customHeight="1" x14ac:dyDescent="0.25">
      <c r="A38" s="13"/>
      <c r="B38" s="91"/>
      <c r="C38" s="26" t="s">
        <v>49</v>
      </c>
      <c r="D38" s="68"/>
      <c r="E38" s="68"/>
      <c r="F38" s="13"/>
    </row>
    <row r="39" spans="1:6" ht="27.95" customHeight="1" x14ac:dyDescent="0.25">
      <c r="A39" s="13"/>
      <c r="B39" s="91"/>
      <c r="C39" s="26" t="s">
        <v>50</v>
      </c>
      <c r="D39" s="68"/>
      <c r="E39" s="68"/>
      <c r="F39" s="13"/>
    </row>
    <row r="40" spans="1:6" ht="27.95" customHeight="1" x14ac:dyDescent="0.25">
      <c r="A40" s="13"/>
      <c r="B40" s="91"/>
      <c r="C40" s="26" t="s">
        <v>51</v>
      </c>
      <c r="D40" s="68"/>
      <c r="E40" s="68"/>
      <c r="F40" s="13"/>
    </row>
    <row r="41" spans="1:6" ht="27.95" customHeight="1" x14ac:dyDescent="0.25">
      <c r="A41" s="13"/>
      <c r="B41" s="91"/>
      <c r="C41" s="26" t="s">
        <v>52</v>
      </c>
      <c r="D41" s="68"/>
      <c r="E41" s="68"/>
      <c r="F41" s="13"/>
    </row>
    <row r="42" spans="1:6" ht="27.95" customHeight="1" x14ac:dyDescent="0.25">
      <c r="A42" s="13"/>
      <c r="B42" s="91"/>
      <c r="C42" s="26" t="s">
        <v>53</v>
      </c>
      <c r="D42" s="68"/>
      <c r="E42" s="68"/>
      <c r="F42" s="13"/>
    </row>
    <row r="43" spans="1:6" ht="27.95" customHeight="1" x14ac:dyDescent="0.25">
      <c r="A43" s="13"/>
      <c r="B43" s="91"/>
      <c r="C43" s="26" t="s">
        <v>54</v>
      </c>
      <c r="D43" s="68"/>
      <c r="E43" s="68"/>
      <c r="F43" s="13"/>
    </row>
    <row r="44" spans="1:6" ht="27.95" customHeight="1" x14ac:dyDescent="0.25">
      <c r="A44" s="13"/>
      <c r="B44" s="13"/>
      <c r="C44" s="26" t="s">
        <v>55</v>
      </c>
      <c r="D44" s="68"/>
      <c r="E44" s="68"/>
      <c r="F44" s="13"/>
    </row>
    <row r="45" spans="1:6" ht="27.95" customHeight="1" x14ac:dyDescent="0.25">
      <c r="A45" s="13"/>
      <c r="B45" s="13"/>
      <c r="C45" s="79"/>
      <c r="D45" s="68"/>
      <c r="E45" s="68"/>
      <c r="F45" s="13"/>
    </row>
    <row r="46" spans="1:6" ht="27.95" customHeight="1" x14ac:dyDescent="0.25">
      <c r="A46" s="13"/>
      <c r="B46" s="13"/>
      <c r="C46" s="79"/>
      <c r="D46" s="68"/>
      <c r="E46" s="68"/>
      <c r="F46" s="13"/>
    </row>
    <row r="47" spans="1:6" ht="27.95" customHeight="1" x14ac:dyDescent="0.25">
      <c r="A47" s="13"/>
      <c r="B47" s="13"/>
      <c r="C47" s="79"/>
      <c r="D47" s="68"/>
      <c r="E47" s="68"/>
      <c r="F47" s="13"/>
    </row>
    <row r="48" spans="1:6" ht="27.95" customHeight="1" x14ac:dyDescent="0.25">
      <c r="A48" s="13"/>
      <c r="B48" s="13"/>
      <c r="C48" s="79"/>
      <c r="D48" s="68"/>
      <c r="E48" s="68"/>
      <c r="F48" s="13"/>
    </row>
    <row r="49" spans="1:6" ht="27.95" customHeight="1" x14ac:dyDescent="0.25">
      <c r="A49" s="13"/>
      <c r="B49" s="13"/>
      <c r="C49" s="26" t="s">
        <v>56</v>
      </c>
      <c r="D49" s="68"/>
      <c r="E49" s="68"/>
      <c r="F49" s="13"/>
    </row>
    <row r="50" spans="1:6" ht="27.95" customHeight="1" x14ac:dyDescent="0.25">
      <c r="A50" s="13"/>
      <c r="B50" s="13"/>
      <c r="C50" s="79"/>
      <c r="D50" s="68"/>
      <c r="E50" s="68"/>
      <c r="F50" s="13"/>
    </row>
    <row r="51" spans="1:6" ht="27.95" customHeight="1" x14ac:dyDescent="0.25">
      <c r="A51" s="13"/>
      <c r="B51" s="13"/>
      <c r="C51" s="79"/>
      <c r="D51" s="68"/>
      <c r="E51" s="68"/>
      <c r="F51" s="13"/>
    </row>
    <row r="52" spans="1:6" ht="27.95" customHeight="1" x14ac:dyDescent="0.25">
      <c r="A52" s="13"/>
      <c r="B52" s="13"/>
      <c r="C52" s="79"/>
      <c r="D52" s="68"/>
      <c r="E52" s="68"/>
      <c r="F52" s="13"/>
    </row>
    <row r="53" spans="1:6" ht="27.95" customHeight="1" x14ac:dyDescent="0.25">
      <c r="A53" s="13"/>
      <c r="B53" s="13"/>
      <c r="C53" s="79"/>
      <c r="D53" s="68"/>
      <c r="E53" s="68"/>
      <c r="F53" s="13"/>
    </row>
    <row r="54" spans="1:6" ht="27.95" customHeight="1" x14ac:dyDescent="0.25">
      <c r="A54" s="13"/>
      <c r="B54" s="13"/>
      <c r="C54" s="79"/>
      <c r="D54" s="68"/>
      <c r="E54" s="68"/>
      <c r="F54" s="13"/>
    </row>
    <row r="55" spans="1:6" ht="27.95" customHeight="1" x14ac:dyDescent="0.25">
      <c r="A55" s="13"/>
      <c r="B55" s="13"/>
      <c r="C55" s="26" t="s">
        <v>57</v>
      </c>
      <c r="D55" s="68"/>
      <c r="E55" s="68"/>
      <c r="F55" s="13"/>
    </row>
    <row r="56" spans="1:6" ht="27.95" customHeight="1" x14ac:dyDescent="0.25">
      <c r="A56" s="13"/>
      <c r="B56" s="13"/>
      <c r="C56" s="79"/>
      <c r="D56" s="68"/>
      <c r="E56" s="68"/>
      <c r="F56" s="13"/>
    </row>
    <row r="57" spans="1:6" ht="27.95" customHeight="1" x14ac:dyDescent="0.25">
      <c r="A57" s="13"/>
      <c r="B57" s="13"/>
      <c r="C57" s="79"/>
      <c r="D57" s="68"/>
      <c r="E57" s="68"/>
      <c r="F57" s="13"/>
    </row>
    <row r="58" spans="1:6" ht="27.95" customHeight="1" x14ac:dyDescent="0.25">
      <c r="A58" s="13"/>
      <c r="B58" s="13"/>
      <c r="C58" s="79"/>
      <c r="D58" s="68"/>
      <c r="E58" s="68"/>
      <c r="F58" s="13"/>
    </row>
    <row r="59" spans="1:6" ht="27.95" customHeight="1" x14ac:dyDescent="0.25">
      <c r="A59" s="13"/>
      <c r="B59" s="13"/>
      <c r="C59" s="26" t="s">
        <v>58</v>
      </c>
      <c r="D59" s="68"/>
      <c r="E59" s="68"/>
      <c r="F59" s="13"/>
    </row>
    <row r="60" spans="1:6" ht="27.95" customHeight="1" x14ac:dyDescent="0.25">
      <c r="A60" s="13"/>
      <c r="B60" s="13"/>
      <c r="C60" s="79"/>
      <c r="D60" s="68"/>
      <c r="E60" s="68"/>
      <c r="F60" s="13"/>
    </row>
    <row r="61" spans="1:6" ht="27.95" customHeight="1" x14ac:dyDescent="0.25">
      <c r="A61" s="13"/>
      <c r="B61" s="13"/>
      <c r="C61" s="79"/>
      <c r="D61" s="68"/>
      <c r="E61" s="68"/>
      <c r="F61" s="13"/>
    </row>
    <row r="62" spans="1:6" ht="27.95" customHeight="1" x14ac:dyDescent="0.25">
      <c r="A62" s="13"/>
      <c r="B62" s="13"/>
      <c r="C62" s="79"/>
      <c r="D62" s="68"/>
      <c r="E62" s="68"/>
      <c r="F62" s="13"/>
    </row>
    <row r="63" spans="1:6" ht="27.95" customHeight="1" x14ac:dyDescent="0.25">
      <c r="A63" s="13"/>
      <c r="B63" s="13"/>
      <c r="C63" s="21" t="s">
        <v>59</v>
      </c>
      <c r="D63" s="67">
        <f>SUM(D35:D62)</f>
        <v>0</v>
      </c>
      <c r="E63" s="67">
        <f>SUM(E35:E62)</f>
        <v>0</v>
      </c>
      <c r="F63" s="13"/>
    </row>
    <row r="64" spans="1:6" ht="27.95" customHeight="1" x14ac:dyDescent="0.25">
      <c r="A64" s="13"/>
      <c r="B64" s="13"/>
      <c r="C64" s="21" t="s">
        <v>60</v>
      </c>
      <c r="D64" s="67">
        <f>D63+D33</f>
        <v>0</v>
      </c>
      <c r="E64" s="67">
        <f>E63+E33</f>
        <v>0</v>
      </c>
      <c r="F64" s="13"/>
    </row>
    <row r="65" spans="1:6" ht="27.95" customHeight="1" x14ac:dyDescent="0.25">
      <c r="A65" s="13"/>
      <c r="B65" s="13"/>
      <c r="C65" s="13"/>
      <c r="D65" s="13"/>
      <c r="E65" s="58" t="str">
        <f>IF(C3=0,"",C3)</f>
        <v/>
      </c>
      <c r="F65" s="13"/>
    </row>
    <row r="66" spans="1:6" ht="27.95" customHeight="1" x14ac:dyDescent="0.25">
      <c r="A66" s="116" t="s">
        <v>61</v>
      </c>
      <c r="B66" s="116"/>
      <c r="C66" s="13"/>
      <c r="D66" s="13"/>
      <c r="E66" s="13"/>
      <c r="F66" s="13"/>
    </row>
    <row r="67" spans="1:6" ht="48.75" customHeight="1" x14ac:dyDescent="0.25">
      <c r="A67" s="146" t="s">
        <v>131</v>
      </c>
      <c r="B67" s="146"/>
      <c r="C67" s="146"/>
      <c r="D67" s="146"/>
      <c r="E67" s="146"/>
      <c r="F67" s="146"/>
    </row>
    <row r="68" spans="1:6" ht="27.95" customHeight="1" thickBot="1" x14ac:dyDescent="0.3">
      <c r="A68" s="13"/>
      <c r="B68" s="13"/>
      <c r="C68" s="45" t="s">
        <v>62</v>
      </c>
      <c r="D68" s="25" t="str">
        <f>D29</f>
        <v>Current Contract</v>
      </c>
      <c r="E68" s="25" t="str">
        <f>E29</f>
        <v>Proposed Budget</v>
      </c>
      <c r="F68" s="13"/>
    </row>
    <row r="69" spans="1:6" ht="27.95" customHeight="1" x14ac:dyDescent="0.25">
      <c r="A69" s="13"/>
      <c r="B69" s="13"/>
      <c r="C69" s="31" t="s">
        <v>63</v>
      </c>
      <c r="D69" s="1"/>
      <c r="E69" s="1"/>
      <c r="F69" s="13"/>
    </row>
    <row r="70" spans="1:6" ht="27.95" customHeight="1" x14ac:dyDescent="0.25">
      <c r="A70" s="13"/>
      <c r="B70" s="13"/>
      <c r="C70" s="29" t="s">
        <v>42</v>
      </c>
      <c r="D70" s="67">
        <f>'Staffing Detail'!F61</f>
        <v>0</v>
      </c>
      <c r="E70" s="67">
        <f>'Staffing Detail'!J61</f>
        <v>0</v>
      </c>
      <c r="F70" s="13"/>
    </row>
    <row r="71" spans="1:6" ht="27.95" customHeight="1" x14ac:dyDescent="0.25">
      <c r="A71" s="13"/>
      <c r="B71" s="13"/>
      <c r="C71" s="26" t="s">
        <v>43</v>
      </c>
      <c r="D71" s="67">
        <f>'Staffing Detail'!F72</f>
        <v>0</v>
      </c>
      <c r="E71" s="67">
        <f>'Staffing Detail'!J72</f>
        <v>0</v>
      </c>
      <c r="F71" s="13"/>
    </row>
    <row r="72" spans="1:6" ht="27.95" customHeight="1" x14ac:dyDescent="0.25">
      <c r="A72" s="13"/>
      <c r="B72" s="13"/>
      <c r="C72" s="20" t="s">
        <v>64</v>
      </c>
      <c r="D72" s="67">
        <f>SUM(D70:D71)</f>
        <v>0</v>
      </c>
      <c r="E72" s="67">
        <f>SUM(E70:E71)</f>
        <v>0</v>
      </c>
      <c r="F72" s="13"/>
    </row>
    <row r="73" spans="1:6" ht="27.95" customHeight="1" x14ac:dyDescent="0.25">
      <c r="A73" s="13"/>
      <c r="B73" s="13"/>
      <c r="C73" s="32" t="s">
        <v>65</v>
      </c>
      <c r="D73" s="69"/>
      <c r="E73" s="69"/>
      <c r="F73" s="13"/>
    </row>
    <row r="74" spans="1:6" ht="27.95" customHeight="1" x14ac:dyDescent="0.25">
      <c r="A74" s="13"/>
      <c r="B74" s="13"/>
      <c r="C74" s="26" t="s">
        <v>66</v>
      </c>
      <c r="D74" s="68"/>
      <c r="E74" s="68"/>
      <c r="F74" s="13"/>
    </row>
    <row r="75" spans="1:6" ht="27.95" customHeight="1" x14ac:dyDescent="0.25">
      <c r="A75" s="13"/>
      <c r="B75" s="13"/>
      <c r="C75" s="26" t="s">
        <v>67</v>
      </c>
      <c r="D75" s="68"/>
      <c r="E75" s="68"/>
      <c r="F75" s="13"/>
    </row>
    <row r="76" spans="1:6" ht="27.95" customHeight="1" x14ac:dyDescent="0.25">
      <c r="A76" s="13"/>
      <c r="B76" s="13"/>
      <c r="C76" s="26" t="s">
        <v>68</v>
      </c>
      <c r="D76" s="68"/>
      <c r="E76" s="68"/>
      <c r="F76" s="13"/>
    </row>
    <row r="77" spans="1:6" ht="27.95" customHeight="1" x14ac:dyDescent="0.25">
      <c r="A77" s="13"/>
      <c r="B77" s="13"/>
      <c r="C77" s="26" t="s">
        <v>69</v>
      </c>
      <c r="D77" s="68"/>
      <c r="E77" s="68"/>
      <c r="F77" s="13"/>
    </row>
    <row r="78" spans="1:6" ht="27.95" customHeight="1" x14ac:dyDescent="0.25">
      <c r="A78" s="13"/>
      <c r="B78" s="13"/>
      <c r="C78" s="26" t="s">
        <v>70</v>
      </c>
      <c r="D78" s="68"/>
      <c r="E78" s="68"/>
      <c r="F78" s="13"/>
    </row>
    <row r="79" spans="1:6" ht="27.95" customHeight="1" x14ac:dyDescent="0.25">
      <c r="A79" s="13"/>
      <c r="B79" s="13"/>
      <c r="C79" s="26" t="s">
        <v>71</v>
      </c>
      <c r="D79" s="68"/>
      <c r="E79" s="68"/>
      <c r="F79" s="13"/>
    </row>
    <row r="80" spans="1:6" ht="27.95" customHeight="1" x14ac:dyDescent="0.25">
      <c r="A80" s="13"/>
      <c r="B80" s="13"/>
      <c r="C80" s="79"/>
      <c r="D80" s="68"/>
      <c r="E80" s="68"/>
      <c r="F80" s="13"/>
    </row>
    <row r="81" spans="1:11" ht="27.95" customHeight="1" x14ac:dyDescent="0.25">
      <c r="A81" s="13"/>
      <c r="B81" s="13"/>
      <c r="C81" s="30"/>
      <c r="D81" s="68"/>
      <c r="E81" s="68"/>
      <c r="F81" s="13"/>
    </row>
    <row r="82" spans="1:11" ht="27.95" customHeight="1" x14ac:dyDescent="0.25">
      <c r="A82" s="13"/>
      <c r="B82" s="13"/>
      <c r="C82" s="79"/>
      <c r="D82" s="68"/>
      <c r="E82" s="68"/>
      <c r="F82" s="13"/>
    </row>
    <row r="83" spans="1:11" ht="27.95" customHeight="1" x14ac:dyDescent="0.25">
      <c r="A83" s="13"/>
      <c r="B83" s="13"/>
      <c r="C83" s="79"/>
      <c r="D83" s="68"/>
      <c r="E83" s="68"/>
      <c r="F83" s="13"/>
    </row>
    <row r="84" spans="1:11" ht="27.95" customHeight="1" x14ac:dyDescent="0.25">
      <c r="A84" s="13"/>
      <c r="B84" s="13"/>
      <c r="C84" s="30"/>
      <c r="D84" s="68"/>
      <c r="E84" s="68"/>
      <c r="F84" s="13"/>
    </row>
    <row r="85" spans="1:11" ht="27.95" customHeight="1" x14ac:dyDescent="0.25">
      <c r="A85" s="13"/>
      <c r="B85" s="13"/>
      <c r="C85" s="30"/>
      <c r="D85" s="68"/>
      <c r="E85" s="68"/>
      <c r="F85" s="13"/>
    </row>
    <row r="86" spans="1:11" ht="27.95" customHeight="1" x14ac:dyDescent="0.25">
      <c r="A86" s="13"/>
      <c r="B86" s="13"/>
      <c r="C86" s="30"/>
      <c r="D86" s="68"/>
      <c r="E86" s="68"/>
      <c r="F86" s="13"/>
    </row>
    <row r="87" spans="1:11" ht="27.95" customHeight="1" x14ac:dyDescent="0.25">
      <c r="A87" s="13"/>
      <c r="B87" s="13"/>
      <c r="C87" s="21" t="s">
        <v>72</v>
      </c>
      <c r="D87" s="70">
        <f>SUM(D75:D86)</f>
        <v>0</v>
      </c>
      <c r="E87" s="70">
        <f>SUM(E75:E86)</f>
        <v>0</v>
      </c>
      <c r="F87" s="13"/>
    </row>
    <row r="88" spans="1:11" ht="27.95" customHeight="1" x14ac:dyDescent="0.25">
      <c r="A88" s="13"/>
      <c r="B88" s="13"/>
      <c r="C88" s="21" t="s">
        <v>73</v>
      </c>
      <c r="D88" s="70">
        <f>D87+D72</f>
        <v>0</v>
      </c>
      <c r="E88" s="70">
        <f>E87+E72</f>
        <v>0</v>
      </c>
      <c r="F88" s="13"/>
    </row>
    <row r="89" spans="1:11" ht="27.95" customHeight="1" x14ac:dyDescent="0.25">
      <c r="A89" s="13"/>
      <c r="B89" s="13"/>
      <c r="C89" s="21" t="s">
        <v>74</v>
      </c>
      <c r="D89" s="70">
        <f>D64</f>
        <v>0</v>
      </c>
      <c r="E89" s="70">
        <f>E64</f>
        <v>0</v>
      </c>
      <c r="F89" s="13"/>
    </row>
    <row r="90" spans="1:11" ht="33" customHeight="1" x14ac:dyDescent="0.25">
      <c r="A90" s="13"/>
      <c r="B90" s="13"/>
      <c r="C90" s="33" t="s">
        <v>75</v>
      </c>
      <c r="D90" s="65" t="str">
        <f>IFERROR(D88/D89, "-")</f>
        <v>-</v>
      </c>
      <c r="E90" s="65" t="str">
        <f>IFERROR(E88/E89, "-")</f>
        <v>-</v>
      </c>
      <c r="F90" s="13"/>
    </row>
    <row r="91" spans="1:11" ht="27.95" customHeight="1" x14ac:dyDescent="0.25">
      <c r="A91" s="13"/>
      <c r="B91" s="13"/>
      <c r="C91" s="13"/>
      <c r="D91" s="13"/>
      <c r="E91" s="13"/>
      <c r="F91" s="13"/>
    </row>
    <row r="92" spans="1:11" ht="25.5" customHeight="1" x14ac:dyDescent="0.25">
      <c r="A92" s="116" t="s">
        <v>76</v>
      </c>
      <c r="B92" s="116"/>
      <c r="C92" s="13"/>
      <c r="D92" s="13"/>
      <c r="E92" s="13"/>
      <c r="F92" s="13"/>
    </row>
    <row r="93" spans="1:11" ht="63.75" customHeight="1" x14ac:dyDescent="0.25">
      <c r="A93" s="146" t="s">
        <v>77</v>
      </c>
      <c r="B93" s="146"/>
      <c r="C93" s="146"/>
      <c r="D93" s="146"/>
      <c r="E93" s="146"/>
      <c r="F93" s="146"/>
      <c r="G93" s="146"/>
      <c r="H93" s="146"/>
      <c r="I93" s="146"/>
      <c r="J93" s="146"/>
      <c r="K93" s="146"/>
    </row>
    <row r="94" spans="1:11" ht="9.75" customHeight="1" x14ac:dyDescent="0.25">
      <c r="A94" s="13"/>
      <c r="B94" s="13"/>
      <c r="C94" s="13"/>
      <c r="D94" s="16"/>
      <c r="E94" s="13"/>
      <c r="F94" s="13"/>
      <c r="G94" s="13"/>
      <c r="H94" s="16"/>
      <c r="I94" s="13"/>
      <c r="J94" s="13"/>
      <c r="K94" s="13"/>
    </row>
    <row r="95" spans="1:11" ht="48.6" customHeight="1" thickBot="1" x14ac:dyDescent="0.3">
      <c r="A95" s="13"/>
      <c r="B95" s="13"/>
      <c r="C95" s="44" t="s">
        <v>78</v>
      </c>
      <c r="D95" s="25" t="s">
        <v>79</v>
      </c>
      <c r="E95" s="25" t="s">
        <v>80</v>
      </c>
      <c r="F95" s="13"/>
      <c r="G95" s="13"/>
      <c r="H95" s="16"/>
      <c r="I95" s="13"/>
      <c r="J95" s="13"/>
      <c r="K95" s="13"/>
    </row>
    <row r="96" spans="1:11" ht="23.1" customHeight="1" x14ac:dyDescent="0.25">
      <c r="A96" s="13"/>
      <c r="C96" s="30"/>
      <c r="D96" s="68"/>
      <c r="E96" s="68"/>
      <c r="F96" s="13"/>
      <c r="G96" s="13"/>
      <c r="H96" s="16"/>
      <c r="I96" s="13"/>
      <c r="J96" s="13"/>
      <c r="K96" s="13"/>
    </row>
    <row r="97" spans="1:11" ht="23.1" customHeight="1" x14ac:dyDescent="0.25">
      <c r="A97" s="13"/>
      <c r="C97" s="30"/>
      <c r="D97" s="68"/>
      <c r="E97" s="68"/>
      <c r="F97" s="13"/>
      <c r="G97" s="13"/>
      <c r="H97" s="16"/>
      <c r="I97" s="13"/>
      <c r="J97" s="13"/>
      <c r="K97" s="13"/>
    </row>
    <row r="98" spans="1:11" ht="23.1" customHeight="1" x14ac:dyDescent="0.25">
      <c r="A98" s="13"/>
      <c r="C98" s="30"/>
      <c r="D98" s="68"/>
      <c r="E98" s="68"/>
      <c r="F98" s="13"/>
      <c r="G98" s="13"/>
      <c r="H98" s="16"/>
      <c r="I98" s="13"/>
      <c r="J98" s="13"/>
      <c r="K98" s="13"/>
    </row>
    <row r="99" spans="1:11" ht="23.1" customHeight="1" x14ac:dyDescent="0.25">
      <c r="A99" s="13"/>
      <c r="C99" s="30"/>
      <c r="D99" s="68"/>
      <c r="E99" s="68"/>
      <c r="F99" s="13"/>
      <c r="G99" s="13"/>
      <c r="H99" s="16"/>
      <c r="I99" s="13"/>
      <c r="J99" s="13"/>
      <c r="K99" s="13"/>
    </row>
    <row r="100" spans="1:11" ht="23.1" customHeight="1" x14ac:dyDescent="0.25">
      <c r="A100" s="13"/>
      <c r="C100" s="30"/>
      <c r="D100" s="68"/>
      <c r="E100" s="68"/>
      <c r="F100" s="13"/>
      <c r="G100" s="13"/>
      <c r="H100" s="16"/>
      <c r="I100" s="13"/>
      <c r="J100" s="13"/>
      <c r="K100" s="13"/>
    </row>
    <row r="101" spans="1:11" ht="23.1" customHeight="1" x14ac:dyDescent="0.25">
      <c r="A101" s="13"/>
      <c r="C101" s="30"/>
      <c r="D101" s="68"/>
      <c r="E101" s="68"/>
      <c r="F101" s="13"/>
      <c r="G101" s="13"/>
      <c r="H101" s="16"/>
      <c r="I101" s="13"/>
      <c r="J101" s="13"/>
      <c r="K101" s="13"/>
    </row>
    <row r="102" spans="1:11" ht="23.1" customHeight="1" x14ac:dyDescent="0.25">
      <c r="A102" s="13"/>
      <c r="C102" s="30"/>
      <c r="D102" s="68"/>
      <c r="E102" s="68"/>
      <c r="F102" s="13"/>
      <c r="G102" s="13"/>
      <c r="H102" s="16"/>
      <c r="I102" s="13"/>
      <c r="J102" s="13"/>
      <c r="K102" s="13"/>
    </row>
    <row r="103" spans="1:11" ht="23.1" customHeight="1" x14ac:dyDescent="0.25">
      <c r="A103" s="13"/>
      <c r="C103" s="30"/>
      <c r="D103" s="68"/>
      <c r="E103" s="68"/>
      <c r="F103" s="13"/>
      <c r="G103" s="13"/>
      <c r="H103" s="16"/>
      <c r="I103" s="13"/>
      <c r="J103" s="13"/>
      <c r="K103" s="13"/>
    </row>
    <row r="104" spans="1:11" ht="21" customHeight="1" thickBot="1" x14ac:dyDescent="0.3">
      <c r="A104" s="13"/>
      <c r="C104" s="53" t="s">
        <v>81</v>
      </c>
      <c r="D104" s="67">
        <f>SUM(D96:D103)</f>
        <v>0</v>
      </c>
      <c r="E104" s="67">
        <f>SUM(E96:E103)</f>
        <v>0</v>
      </c>
      <c r="F104" s="13"/>
      <c r="G104" s="13"/>
      <c r="H104" s="16"/>
      <c r="I104" s="13"/>
      <c r="J104" s="13"/>
      <c r="K104" s="13"/>
    </row>
    <row r="105" spans="1:11" ht="18" customHeight="1" x14ac:dyDescent="0.25">
      <c r="E105" s="59"/>
    </row>
    <row r="106" spans="1:11" ht="24" customHeight="1" x14ac:dyDescent="0.25">
      <c r="A106" s="116" t="s">
        <v>82</v>
      </c>
      <c r="B106" s="116"/>
      <c r="C106" s="13"/>
      <c r="D106" s="13"/>
      <c r="E106" s="13"/>
      <c r="F106" s="13"/>
    </row>
    <row r="107" spans="1:11" ht="24" customHeight="1" x14ac:dyDescent="0.25">
      <c r="A107" s="146" t="s">
        <v>83</v>
      </c>
      <c r="B107" s="146"/>
      <c r="C107" s="146"/>
      <c r="D107" s="146"/>
      <c r="E107" s="146"/>
      <c r="F107" s="146"/>
    </row>
    <row r="108" spans="1:11" ht="24" customHeight="1" x14ac:dyDescent="0.25">
      <c r="A108" s="115"/>
      <c r="B108" s="115"/>
      <c r="C108" s="115"/>
      <c r="D108" s="115"/>
      <c r="E108" s="115"/>
      <c r="F108" s="115"/>
    </row>
    <row r="109" spans="1:11" ht="27.95" customHeight="1" thickBot="1" x14ac:dyDescent="0.3">
      <c r="A109" s="13"/>
      <c r="B109" s="13"/>
      <c r="C109" s="54" t="s">
        <v>84</v>
      </c>
      <c r="D109" s="25" t="str">
        <f>D68</f>
        <v>Current Contract</v>
      </c>
      <c r="E109" s="25" t="str">
        <f>E68</f>
        <v>Proposed Budget</v>
      </c>
      <c r="F109" s="13"/>
    </row>
    <row r="110" spans="1:11" ht="27.95" customHeight="1" x14ac:dyDescent="0.25">
      <c r="A110" s="13"/>
      <c r="B110" s="13"/>
      <c r="C110" s="29" t="s">
        <v>85</v>
      </c>
      <c r="D110" s="71"/>
      <c r="E110" s="71"/>
      <c r="F110" s="13"/>
    </row>
    <row r="111" spans="1:11" ht="27.95" customHeight="1" x14ac:dyDescent="0.25">
      <c r="A111" s="13"/>
      <c r="B111" s="13"/>
      <c r="C111" s="93"/>
      <c r="D111" s="68"/>
      <c r="E111" s="68"/>
      <c r="F111" s="13"/>
    </row>
    <row r="112" spans="1:11" ht="27.95" customHeight="1" x14ac:dyDescent="0.25">
      <c r="A112" s="13"/>
      <c r="B112" s="13"/>
      <c r="C112" s="26" t="s">
        <v>86</v>
      </c>
      <c r="D112" s="68"/>
      <c r="E112" s="68"/>
      <c r="F112" s="13"/>
    </row>
    <row r="113" spans="1:6" ht="27.95" customHeight="1" x14ac:dyDescent="0.25">
      <c r="A113" s="13"/>
      <c r="B113" s="13"/>
      <c r="C113" s="30"/>
      <c r="D113" s="68"/>
      <c r="E113" s="68"/>
      <c r="F113" s="13"/>
    </row>
    <row r="114" spans="1:6" ht="27.95" customHeight="1" x14ac:dyDescent="0.25">
      <c r="A114" s="13"/>
      <c r="B114" s="13"/>
      <c r="C114" s="30"/>
      <c r="D114" s="68"/>
      <c r="E114" s="68"/>
      <c r="F114" s="13"/>
    </row>
    <row r="115" spans="1:6" ht="27.95" customHeight="1" x14ac:dyDescent="0.25">
      <c r="A115" s="13"/>
      <c r="B115" s="13"/>
      <c r="C115" s="30"/>
      <c r="D115" s="68"/>
      <c r="E115" s="68"/>
      <c r="F115" s="13"/>
    </row>
    <row r="116" spans="1:6" ht="27.95" customHeight="1" x14ac:dyDescent="0.25">
      <c r="A116" s="13"/>
      <c r="B116" s="13"/>
      <c r="C116" s="20" t="s">
        <v>87</v>
      </c>
      <c r="D116" s="67">
        <f>SUM(D110:D115)</f>
        <v>0</v>
      </c>
      <c r="E116" s="67">
        <f>SUM(E110:E115)</f>
        <v>0</v>
      </c>
      <c r="F116" s="13"/>
    </row>
    <row r="117" spans="1:6" ht="14.25" customHeight="1" x14ac:dyDescent="0.25">
      <c r="A117" s="13"/>
      <c r="B117" s="13"/>
      <c r="C117" s="22"/>
      <c r="D117" s="23"/>
      <c r="E117" s="23"/>
      <c r="F117" s="13"/>
    </row>
    <row r="118" spans="1:6" ht="24" customHeight="1" x14ac:dyDescent="0.25">
      <c r="A118" s="13"/>
      <c r="B118" s="13"/>
      <c r="C118" s="13"/>
      <c r="D118" s="13"/>
      <c r="E118" s="13"/>
      <c r="F118" s="13"/>
    </row>
    <row r="119" spans="1:6" ht="24" customHeight="1" x14ac:dyDescent="0.25">
      <c r="A119" s="116" t="s">
        <v>88</v>
      </c>
      <c r="B119" s="116"/>
      <c r="C119" s="13"/>
      <c r="D119" s="13"/>
      <c r="E119" s="13"/>
      <c r="F119" s="13"/>
    </row>
    <row r="120" spans="1:6" ht="29.25" customHeight="1" x14ac:dyDescent="0.25">
      <c r="A120" s="146" t="s">
        <v>89</v>
      </c>
      <c r="B120" s="146"/>
      <c r="C120" s="146"/>
      <c r="D120" s="146"/>
      <c r="E120" s="146"/>
      <c r="F120" s="146"/>
    </row>
    <row r="121" spans="1:6" ht="27.95" customHeight="1" thickBot="1" x14ac:dyDescent="0.3">
      <c r="A121" s="13"/>
      <c r="B121" s="13"/>
      <c r="C121" s="27" t="s">
        <v>90</v>
      </c>
      <c r="D121" s="25" t="str">
        <f>D109</f>
        <v>Current Contract</v>
      </c>
      <c r="E121" s="25" t="str">
        <f>E109</f>
        <v>Proposed Budget</v>
      </c>
      <c r="F121" s="13"/>
    </row>
    <row r="122" spans="1:6" ht="9.75" customHeight="1" x14ac:dyDescent="0.25">
      <c r="A122" s="13"/>
      <c r="B122" s="116"/>
      <c r="C122" s="13"/>
      <c r="D122" s="13"/>
      <c r="E122" s="13"/>
      <c r="F122" s="13"/>
    </row>
    <row r="123" spans="1:6" ht="27.95" customHeight="1" thickBot="1" x14ac:dyDescent="0.3">
      <c r="A123" s="13"/>
      <c r="B123" s="94"/>
      <c r="C123" s="28" t="s">
        <v>91</v>
      </c>
      <c r="D123" s="72" t="str">
        <f>IF(D64+D88=0,"-",D64+D88)</f>
        <v>-</v>
      </c>
      <c r="E123" s="72" t="str">
        <f>IF(E64+E88=0,"-",E64+E88)</f>
        <v>-</v>
      </c>
      <c r="F123" s="13"/>
    </row>
    <row r="124" spans="1:6" ht="27.95" customHeight="1" thickBot="1" x14ac:dyDescent="0.3">
      <c r="A124" s="13"/>
      <c r="B124" s="94"/>
      <c r="C124" s="28" t="s">
        <v>92</v>
      </c>
      <c r="D124" s="73"/>
      <c r="E124" s="73"/>
      <c r="F124" s="13"/>
    </row>
    <row r="125" spans="1:6" ht="27.95" customHeight="1" x14ac:dyDescent="0.25">
      <c r="A125" s="13"/>
      <c r="B125" s="94"/>
      <c r="C125" s="21" t="s">
        <v>93</v>
      </c>
      <c r="D125" s="66" t="str">
        <f>IFERROR(D123/D124,"-")</f>
        <v>-</v>
      </c>
      <c r="E125" s="66" t="str">
        <f>IFERROR(E123/E124, "-")</f>
        <v>-</v>
      </c>
      <c r="F125" s="13"/>
    </row>
    <row r="126" spans="1:6" ht="27.95" customHeight="1" x14ac:dyDescent="0.25">
      <c r="A126" s="13"/>
      <c r="B126" s="13"/>
      <c r="C126" s="13"/>
      <c r="D126" s="13"/>
      <c r="E126" s="13"/>
      <c r="F126" s="13"/>
    </row>
    <row r="127" spans="1:6" ht="24" customHeight="1" x14ac:dyDescent="0.25">
      <c r="A127" s="13"/>
      <c r="B127" s="13"/>
      <c r="C127" s="13"/>
      <c r="D127" s="95"/>
      <c r="E127" s="13"/>
      <c r="F127" s="13"/>
    </row>
    <row r="128" spans="1:6" ht="27.95" customHeight="1" x14ac:dyDescent="0.25">
      <c r="A128" s="116" t="s">
        <v>94</v>
      </c>
      <c r="B128" s="13"/>
      <c r="C128" s="13"/>
      <c r="D128" s="13"/>
      <c r="E128" s="13"/>
      <c r="F128" s="13"/>
    </row>
    <row r="129" spans="1:6" ht="48" customHeight="1" x14ac:dyDescent="0.25">
      <c r="A129" s="146" t="s">
        <v>95</v>
      </c>
      <c r="B129" s="146"/>
      <c r="C129" s="146"/>
      <c r="D129" s="146"/>
      <c r="E129" s="146"/>
      <c r="F129" s="146"/>
    </row>
    <row r="130" spans="1:6" ht="27.95" customHeight="1" x14ac:dyDescent="0.25">
      <c r="A130" s="13"/>
      <c r="B130" s="13"/>
      <c r="C130" s="13"/>
      <c r="D130" s="13"/>
      <c r="E130" s="13"/>
      <c r="F130" s="13"/>
    </row>
    <row r="131" spans="1:6" ht="27.95" customHeight="1" thickBot="1" x14ac:dyDescent="0.3">
      <c r="A131" s="13"/>
      <c r="B131" s="13"/>
      <c r="C131" s="24" t="s">
        <v>96</v>
      </c>
      <c r="D131" s="25" t="str">
        <f>D121</f>
        <v>Current Contract</v>
      </c>
      <c r="E131" s="25" t="str">
        <f>E121</f>
        <v>Proposed Budget</v>
      </c>
      <c r="F131" s="13"/>
    </row>
    <row r="132" spans="1:6" ht="27.95" customHeight="1" x14ac:dyDescent="0.25">
      <c r="A132" s="13"/>
      <c r="B132" s="13"/>
      <c r="C132" s="79"/>
      <c r="D132" s="68"/>
      <c r="E132" s="68"/>
      <c r="F132" s="13"/>
    </row>
    <row r="133" spans="1:6" ht="27.95" customHeight="1" x14ac:dyDescent="0.25">
      <c r="A133" s="13"/>
      <c r="B133" s="13"/>
      <c r="C133" s="79"/>
      <c r="D133" s="68"/>
      <c r="E133" s="68"/>
      <c r="F133" s="13"/>
    </row>
    <row r="134" spans="1:6" ht="27.95" customHeight="1" x14ac:dyDescent="0.25">
      <c r="A134" s="13"/>
      <c r="B134" s="13"/>
      <c r="C134" s="79"/>
      <c r="D134" s="68"/>
      <c r="E134" s="68"/>
      <c r="F134" s="13"/>
    </row>
    <row r="135" spans="1:6" ht="27.95" customHeight="1" x14ac:dyDescent="0.25">
      <c r="A135" s="13"/>
      <c r="B135" s="13"/>
      <c r="C135" s="79"/>
      <c r="D135" s="68"/>
      <c r="E135" s="68"/>
      <c r="F135" s="13"/>
    </row>
    <row r="136" spans="1:6" ht="27.95" customHeight="1" x14ac:dyDescent="0.25">
      <c r="A136" s="13"/>
      <c r="B136" s="13"/>
      <c r="C136" s="79"/>
      <c r="D136" s="68"/>
      <c r="E136" s="68"/>
      <c r="F136" s="13"/>
    </row>
    <row r="137" spans="1:6" ht="27.95" customHeight="1" x14ac:dyDescent="0.25">
      <c r="A137" s="13"/>
      <c r="B137" s="13"/>
      <c r="C137" s="79"/>
      <c r="D137" s="68"/>
      <c r="E137" s="68"/>
      <c r="F137" s="13"/>
    </row>
    <row r="138" spans="1:6" ht="27.95" customHeight="1" x14ac:dyDescent="0.25">
      <c r="A138" s="13"/>
      <c r="B138" s="13"/>
      <c r="C138" s="20" t="s">
        <v>97</v>
      </c>
      <c r="D138" s="67">
        <f>SUM(D132:D137)</f>
        <v>0</v>
      </c>
      <c r="E138" s="67">
        <f>SUM(E132:E137)</f>
        <v>0</v>
      </c>
      <c r="F138" s="13"/>
    </row>
    <row r="139" spans="1:6" ht="27.95" customHeight="1" x14ac:dyDescent="0.25">
      <c r="A139" s="13"/>
      <c r="B139" s="13"/>
      <c r="C139" s="13"/>
      <c r="D139" s="13"/>
      <c r="E139" s="13"/>
      <c r="F139" s="13"/>
    </row>
    <row r="140" spans="1:6" ht="24" customHeight="1" x14ac:dyDescent="0.25">
      <c r="A140" s="13"/>
      <c r="B140" s="13"/>
      <c r="C140" s="13" t="s">
        <v>98</v>
      </c>
      <c r="D140" s="13"/>
      <c r="E140" s="13"/>
      <c r="F140" s="13"/>
    </row>
    <row r="141" spans="1:6" ht="24" customHeight="1" x14ac:dyDescent="0.25">
      <c r="A141" s="13"/>
      <c r="B141" s="13"/>
      <c r="C141" s="13"/>
      <c r="D141" s="13"/>
      <c r="E141" s="13"/>
      <c r="F141" s="13"/>
    </row>
    <row r="142" spans="1:6" ht="24" customHeight="1" x14ac:dyDescent="0.25">
      <c r="A142" s="13"/>
      <c r="B142" s="13"/>
      <c r="C142" s="13"/>
      <c r="D142" s="13"/>
      <c r="E142" s="13"/>
      <c r="F142" s="13"/>
    </row>
    <row r="143" spans="1:6" ht="24" customHeight="1" x14ac:dyDescent="0.25">
      <c r="A143" s="13"/>
      <c r="B143" s="13"/>
      <c r="C143" s="13"/>
      <c r="D143" s="13"/>
      <c r="E143" s="13"/>
      <c r="F143" s="13"/>
    </row>
    <row r="144" spans="1:6" ht="24" customHeight="1" x14ac:dyDescent="0.25">
      <c r="A144" s="13"/>
      <c r="B144" s="13"/>
      <c r="C144" s="13"/>
      <c r="D144" s="13"/>
      <c r="E144" s="13"/>
      <c r="F144" s="13"/>
    </row>
    <row r="145" spans="1:6" ht="24" customHeight="1" x14ac:dyDescent="0.25">
      <c r="A145" s="13"/>
      <c r="B145" s="13"/>
      <c r="C145" s="13"/>
      <c r="D145" s="13"/>
      <c r="E145" s="13"/>
      <c r="F145" s="13"/>
    </row>
    <row r="146" spans="1:6" ht="24" customHeight="1" x14ac:dyDescent="0.25">
      <c r="A146" s="13"/>
      <c r="B146" s="13"/>
      <c r="C146" s="13"/>
      <c r="D146" s="13"/>
      <c r="E146" s="13"/>
      <c r="F146" s="13"/>
    </row>
    <row r="147" spans="1:6" ht="24" customHeight="1" x14ac:dyDescent="0.25">
      <c r="A147" s="13"/>
      <c r="B147" s="13"/>
      <c r="C147" s="13"/>
      <c r="D147" s="13"/>
      <c r="E147" s="13"/>
      <c r="F147" s="13"/>
    </row>
    <row r="148" spans="1:6" ht="24" customHeight="1" x14ac:dyDescent="0.25">
      <c r="A148" s="13"/>
      <c r="B148" s="13"/>
      <c r="C148" s="13"/>
      <c r="D148" s="13"/>
      <c r="E148" s="13"/>
      <c r="F148" s="13"/>
    </row>
    <row r="149" spans="1:6" ht="24" customHeight="1" x14ac:dyDescent="0.25">
      <c r="A149" s="13"/>
      <c r="B149" s="13"/>
      <c r="C149" s="13"/>
      <c r="D149" s="13"/>
      <c r="E149" s="13"/>
      <c r="F149" s="13"/>
    </row>
    <row r="150" spans="1:6" ht="24" customHeight="1" x14ac:dyDescent="0.25">
      <c r="A150" s="13"/>
      <c r="B150" s="13"/>
      <c r="C150" s="13"/>
      <c r="D150" s="13"/>
      <c r="E150" s="13"/>
      <c r="F150" s="13"/>
    </row>
    <row r="151" spans="1:6" ht="24" customHeight="1" x14ac:dyDescent="0.25">
      <c r="A151" s="13"/>
      <c r="B151" s="13"/>
      <c r="C151" s="13"/>
      <c r="D151" s="13"/>
      <c r="E151" s="13"/>
      <c r="F151" s="13"/>
    </row>
    <row r="152" spans="1:6" ht="24" customHeight="1" x14ac:dyDescent="0.25">
      <c r="A152" s="13"/>
      <c r="B152" s="13"/>
      <c r="C152" s="13"/>
      <c r="D152" s="13"/>
      <c r="E152" s="13"/>
      <c r="F152" s="13"/>
    </row>
    <row r="153" spans="1:6" ht="24" customHeight="1" x14ac:dyDescent="0.25">
      <c r="A153" s="13"/>
      <c r="B153" s="13"/>
      <c r="C153" s="13"/>
      <c r="D153" s="13"/>
      <c r="E153" s="13"/>
      <c r="F153" s="13"/>
    </row>
    <row r="154" spans="1:6" ht="24" customHeight="1" x14ac:dyDescent="0.25">
      <c r="A154" s="13"/>
      <c r="B154" s="13"/>
      <c r="C154" s="13"/>
      <c r="D154" s="13"/>
      <c r="E154" s="13"/>
      <c r="F154" s="13"/>
    </row>
    <row r="155" spans="1:6" ht="24" customHeight="1" x14ac:dyDescent="0.25">
      <c r="A155" s="13"/>
      <c r="B155" s="13"/>
      <c r="C155" s="13"/>
      <c r="D155" s="13"/>
      <c r="E155" s="13"/>
      <c r="F155" s="13"/>
    </row>
    <row r="156" spans="1:6" ht="24" customHeight="1" x14ac:dyDescent="0.25">
      <c r="A156" s="13"/>
      <c r="B156" s="13"/>
      <c r="C156" s="13"/>
      <c r="D156" s="13"/>
      <c r="E156" s="13"/>
      <c r="F156" s="13"/>
    </row>
    <row r="157" spans="1:6" ht="24" customHeight="1" x14ac:dyDescent="0.25">
      <c r="A157" s="13"/>
      <c r="B157" s="13"/>
      <c r="C157" s="13"/>
      <c r="D157" s="13"/>
      <c r="E157" s="13"/>
      <c r="F157" s="13"/>
    </row>
    <row r="158" spans="1:6" ht="24" customHeight="1" x14ac:dyDescent="0.25">
      <c r="A158" s="13"/>
      <c r="B158" s="13"/>
      <c r="C158" s="13"/>
      <c r="D158" s="13"/>
      <c r="E158" s="13"/>
      <c r="F158" s="13"/>
    </row>
    <row r="159" spans="1:6" ht="24" customHeight="1" x14ac:dyDescent="0.25">
      <c r="A159" s="13"/>
      <c r="B159" s="13"/>
      <c r="C159" s="13"/>
      <c r="D159" s="13"/>
      <c r="E159" s="13"/>
      <c r="F159" s="13"/>
    </row>
    <row r="160" spans="1:6" ht="24" customHeight="1" x14ac:dyDescent="0.25">
      <c r="A160" s="13"/>
      <c r="B160" s="13"/>
      <c r="C160" s="13"/>
      <c r="D160" s="13"/>
      <c r="E160" s="13"/>
      <c r="F160" s="13"/>
    </row>
    <row r="161" spans="1:6" ht="24" customHeight="1" x14ac:dyDescent="0.25">
      <c r="A161" s="13"/>
      <c r="B161" s="13"/>
      <c r="C161" s="13"/>
      <c r="D161" s="13"/>
      <c r="E161" s="13"/>
      <c r="F161" s="13"/>
    </row>
    <row r="162" spans="1:6" ht="24" customHeight="1" x14ac:dyDescent="0.25">
      <c r="A162" s="96"/>
      <c r="B162" s="96"/>
      <c r="C162" s="96"/>
      <c r="D162" s="96"/>
      <c r="E162" s="96"/>
      <c r="F162" s="96"/>
    </row>
    <row r="163" spans="1:6" ht="24" customHeight="1" x14ac:dyDescent="0.25">
      <c r="A163" s="96"/>
      <c r="B163" s="96"/>
      <c r="C163" s="96"/>
      <c r="D163" s="96"/>
      <c r="E163" s="96"/>
      <c r="F163" s="96"/>
    </row>
    <row r="164" spans="1:6" ht="24" customHeight="1" x14ac:dyDescent="0.25">
      <c r="A164" s="96"/>
      <c r="B164" s="96"/>
      <c r="C164" s="96"/>
      <c r="D164" s="96"/>
      <c r="E164" s="96"/>
      <c r="F164" s="96"/>
    </row>
    <row r="165" spans="1:6" ht="24" customHeight="1" x14ac:dyDescent="0.25">
      <c r="A165" s="96"/>
      <c r="B165" s="96"/>
      <c r="C165" s="96"/>
      <c r="D165" s="96"/>
      <c r="E165" s="96"/>
      <c r="F165" s="96"/>
    </row>
    <row r="166" spans="1:6" ht="24" customHeight="1" x14ac:dyDescent="0.25">
      <c r="A166" s="96"/>
      <c r="B166" s="96"/>
      <c r="C166" s="96"/>
      <c r="D166" s="96"/>
      <c r="E166" s="96"/>
      <c r="F166" s="96"/>
    </row>
    <row r="167" spans="1:6" ht="24" customHeight="1" x14ac:dyDescent="0.25">
      <c r="A167" s="96"/>
      <c r="B167" s="96"/>
      <c r="C167" s="96"/>
      <c r="D167" s="96"/>
      <c r="E167" s="96"/>
      <c r="F167" s="96"/>
    </row>
    <row r="168" spans="1:6" ht="24" customHeight="1" x14ac:dyDescent="0.25">
      <c r="A168" s="96"/>
      <c r="B168" s="96"/>
      <c r="C168" s="96"/>
      <c r="D168" s="96"/>
      <c r="E168" s="96"/>
      <c r="F168" s="96"/>
    </row>
    <row r="169" spans="1:6" ht="24" customHeight="1" x14ac:dyDescent="0.25">
      <c r="A169" s="96"/>
      <c r="B169" s="96"/>
      <c r="C169" s="96"/>
      <c r="D169" s="96"/>
      <c r="E169" s="96"/>
      <c r="F169" s="96"/>
    </row>
    <row r="170" spans="1:6" ht="24" customHeight="1" x14ac:dyDescent="0.25">
      <c r="A170" s="96"/>
      <c r="B170" s="96"/>
      <c r="C170" s="96"/>
      <c r="D170" s="96"/>
      <c r="E170" s="96"/>
      <c r="F170" s="96"/>
    </row>
    <row r="171" spans="1:6" ht="24" customHeight="1" x14ac:dyDescent="0.25"/>
    <row r="172" spans="1:6" ht="24" customHeight="1" x14ac:dyDescent="0.25"/>
    <row r="173" spans="1:6" ht="24" customHeight="1" x14ac:dyDescent="0.25"/>
    <row r="174" spans="1:6" ht="24" customHeight="1" x14ac:dyDescent="0.25"/>
    <row r="175" spans="1:6" ht="24" customHeight="1" x14ac:dyDescent="0.25"/>
    <row r="176" spans="1:6" ht="24" customHeight="1" x14ac:dyDescent="0.25"/>
    <row r="177" ht="24" customHeight="1" x14ac:dyDescent="0.25"/>
    <row r="178" ht="24" customHeight="1" x14ac:dyDescent="0.25"/>
    <row r="179" ht="24" customHeight="1" x14ac:dyDescent="0.25"/>
    <row r="180" ht="24" customHeight="1" x14ac:dyDescent="0.25"/>
    <row r="181" ht="24" customHeight="1" x14ac:dyDescent="0.25"/>
    <row r="182" ht="24" customHeight="1" x14ac:dyDescent="0.25"/>
    <row r="183" ht="24" customHeight="1" x14ac:dyDescent="0.25"/>
    <row r="184" ht="24" customHeight="1" x14ac:dyDescent="0.25"/>
    <row r="185" ht="24" customHeight="1" x14ac:dyDescent="0.25"/>
    <row r="186" ht="24" customHeight="1" x14ac:dyDescent="0.25"/>
    <row r="187" ht="24" customHeight="1" x14ac:dyDescent="0.25"/>
    <row r="188" ht="24" customHeight="1" x14ac:dyDescent="0.25"/>
    <row r="189" ht="24" customHeight="1" x14ac:dyDescent="0.25"/>
    <row r="190" ht="24" customHeight="1" x14ac:dyDescent="0.25"/>
    <row r="191" ht="24" customHeight="1" x14ac:dyDescent="0.25"/>
    <row r="192" ht="24" customHeight="1" x14ac:dyDescent="0.25"/>
    <row r="193" customFormat="1" ht="24" customHeight="1" x14ac:dyDescent="0.25"/>
    <row r="194" customFormat="1" ht="24" customHeight="1" x14ac:dyDescent="0.25"/>
    <row r="195" customFormat="1" ht="24" customHeight="1" x14ac:dyDescent="0.25"/>
    <row r="196" customFormat="1" ht="24" customHeight="1" x14ac:dyDescent="0.25"/>
    <row r="197" customFormat="1" ht="24" customHeight="1" x14ac:dyDescent="0.25"/>
    <row r="198" customFormat="1" ht="24" customHeight="1" x14ac:dyDescent="0.25"/>
  </sheetData>
  <sheetProtection algorithmName="SHA-512" hashValue="ziQXgbPw/W8Q3Bg5hCqJ/3mKhq4Enssp4iq2tUGBvGmm21DqKw4ULCdPoawH9l3730Kog28zt32RIaYQXza0fw==" saltValue="RY1t8caGc3MQEeOQkjcVxQ==" spinCount="100000" sheet="1" selectLockedCells="1"/>
  <mergeCells count="16">
    <mergeCell ref="A129:F129"/>
    <mergeCell ref="A120:F120"/>
    <mergeCell ref="C25:E25"/>
    <mergeCell ref="C23:E23"/>
    <mergeCell ref="A1:F1"/>
    <mergeCell ref="A2:F2"/>
    <mergeCell ref="A67:F67"/>
    <mergeCell ref="A8:F8"/>
    <mergeCell ref="A27:F27"/>
    <mergeCell ref="A93:F93"/>
    <mergeCell ref="G93:K93"/>
    <mergeCell ref="C3:E3"/>
    <mergeCell ref="C4:E4"/>
    <mergeCell ref="A107:F107"/>
    <mergeCell ref="A9:F9"/>
    <mergeCell ref="C5:E5"/>
  </mergeCells>
  <conditionalFormatting sqref="A1:XFD4 A5:B5 F5:XFD5 A6:XFD1048576">
    <cfRule type="expression" priority="2">
      <formula>CELL("protect", INDIRECT(ADDRESS(ROW(),COLUMN())))=1</formula>
    </cfRule>
  </conditionalFormatting>
  <pageMargins left="0.51" right="0.46" top="0.46" bottom="0.59" header="0.23" footer="0.3"/>
  <pageSetup scale="61" fitToHeight="0" orientation="portrait" r:id="rId1"/>
  <rowBreaks count="3" manualBreakCount="3">
    <brk id="25" max="5" man="1"/>
    <brk id="64" max="16383" man="1"/>
    <brk id="10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K76"/>
  <sheetViews>
    <sheetView zoomScaleNormal="100" workbookViewId="0">
      <selection activeCell="B10" sqref="B10"/>
    </sheetView>
  </sheetViews>
  <sheetFormatPr defaultColWidth="9.140625" defaultRowHeight="15.75" x14ac:dyDescent="0.25"/>
  <cols>
    <col min="1" max="1" width="3.7109375" style="13" customWidth="1"/>
    <col min="2" max="2" width="49.28515625" style="13" customWidth="1"/>
    <col min="3" max="3" width="9.140625" style="13" customWidth="1"/>
    <col min="4" max="4" width="9.140625" style="16" customWidth="1"/>
    <col min="5" max="5" width="19.7109375" style="13" customWidth="1"/>
    <col min="6" max="6" width="18.42578125" style="13" customWidth="1"/>
    <col min="7" max="7" width="9.140625" style="13" customWidth="1"/>
    <col min="8" max="8" width="10.28515625" style="16" bestFit="1" customWidth="1"/>
    <col min="9" max="9" width="19.7109375" style="13" customWidth="1"/>
    <col min="10" max="10" width="18.140625" style="13" customWidth="1"/>
    <col min="11" max="11" width="3.7109375" style="13" customWidth="1"/>
  </cols>
  <sheetData>
    <row r="1" spans="1:11" ht="31.5" customHeight="1" x14ac:dyDescent="0.25">
      <c r="A1" s="150" t="s">
        <v>18</v>
      </c>
      <c r="B1" s="150"/>
      <c r="C1" s="150"/>
      <c r="D1" s="150"/>
      <c r="E1" s="150"/>
      <c r="F1" s="150"/>
      <c r="G1" s="150"/>
      <c r="H1" s="150"/>
      <c r="I1" s="150"/>
      <c r="J1" s="150"/>
      <c r="K1" s="150"/>
    </row>
    <row r="2" spans="1:11" x14ac:dyDescent="0.25">
      <c r="J2" s="58"/>
    </row>
    <row r="3" spans="1:11" ht="18" x14ac:dyDescent="0.25">
      <c r="A3" s="154" t="s">
        <v>99</v>
      </c>
      <c r="B3" s="154"/>
      <c r="C3" s="154"/>
      <c r="D3" s="154"/>
      <c r="E3" s="154"/>
    </row>
    <row r="4" spans="1:11" ht="56.25" customHeight="1" x14ac:dyDescent="0.25">
      <c r="A4" s="146" t="s">
        <v>100</v>
      </c>
      <c r="B4" s="146"/>
      <c r="C4" s="146"/>
      <c r="D4" s="146"/>
      <c r="E4" s="146"/>
      <c r="F4" s="146"/>
      <c r="G4" s="146"/>
      <c r="H4" s="146"/>
      <c r="I4" s="146"/>
      <c r="J4" s="146"/>
      <c r="K4" s="146"/>
    </row>
    <row r="5" spans="1:11" ht="36" customHeight="1" x14ac:dyDescent="0.25">
      <c r="A5" s="17"/>
      <c r="B5" s="164" t="s">
        <v>101</v>
      </c>
      <c r="C5" s="155" t="s">
        <v>25</v>
      </c>
      <c r="D5" s="156"/>
      <c r="E5" s="156"/>
      <c r="F5" s="157"/>
      <c r="G5" s="155" t="s">
        <v>102</v>
      </c>
      <c r="H5" s="156"/>
      <c r="I5" s="156"/>
      <c r="J5" s="157"/>
      <c r="K5" s="17"/>
    </row>
    <row r="6" spans="1:11" ht="45.75" customHeight="1" thickBot="1" x14ac:dyDescent="0.3">
      <c r="B6" s="165"/>
      <c r="C6" s="40" t="s">
        <v>103</v>
      </c>
      <c r="D6" s="40" t="s">
        <v>104</v>
      </c>
      <c r="E6" s="38" t="s">
        <v>105</v>
      </c>
      <c r="F6" s="38" t="s">
        <v>106</v>
      </c>
      <c r="G6" s="40" t="s">
        <v>103</v>
      </c>
      <c r="H6" s="41" t="s">
        <v>104</v>
      </c>
      <c r="I6" s="38" t="s">
        <v>105</v>
      </c>
      <c r="J6" s="38" t="s">
        <v>107</v>
      </c>
    </row>
    <row r="7" spans="1:11" ht="27.95" customHeight="1" x14ac:dyDescent="0.25">
      <c r="B7" s="29" t="s">
        <v>108</v>
      </c>
      <c r="C7" s="97"/>
      <c r="D7" s="52"/>
      <c r="E7" s="39"/>
      <c r="F7" s="46">
        <f>E7*D7*C7</f>
        <v>0</v>
      </c>
      <c r="G7" s="97"/>
      <c r="H7" s="52"/>
      <c r="I7" s="39"/>
      <c r="J7" s="46">
        <f>I7*H7*G7</f>
        <v>0</v>
      </c>
    </row>
    <row r="8" spans="1:11" ht="27.95" customHeight="1" x14ac:dyDescent="0.25">
      <c r="B8" s="10"/>
      <c r="C8" s="71"/>
      <c r="D8" s="4"/>
      <c r="E8" s="5"/>
      <c r="F8" s="46">
        <f t="shared" ref="F8:F23" si="0">E8*D8*C8</f>
        <v>0</v>
      </c>
      <c r="G8" s="42"/>
      <c r="H8" s="4"/>
      <c r="I8" s="5"/>
      <c r="J8" s="46">
        <f t="shared" ref="J8:J23" si="1">I8*H8*G8</f>
        <v>0</v>
      </c>
    </row>
    <row r="9" spans="1:11" ht="27.95" customHeight="1" x14ac:dyDescent="0.25">
      <c r="B9" s="10"/>
      <c r="C9" s="71"/>
      <c r="D9" s="4"/>
      <c r="E9" s="5"/>
      <c r="F9" s="46">
        <f t="shared" si="0"/>
        <v>0</v>
      </c>
      <c r="G9" s="42"/>
      <c r="H9" s="4"/>
      <c r="I9" s="5"/>
      <c r="J9" s="46">
        <f t="shared" si="1"/>
        <v>0</v>
      </c>
    </row>
    <row r="10" spans="1:11" ht="27.95" customHeight="1" x14ac:dyDescent="0.25">
      <c r="B10" s="10"/>
      <c r="C10" s="71"/>
      <c r="D10" s="4"/>
      <c r="E10" s="5"/>
      <c r="F10" s="46">
        <f t="shared" si="0"/>
        <v>0</v>
      </c>
      <c r="G10" s="42"/>
      <c r="H10" s="4"/>
      <c r="I10" s="5"/>
      <c r="J10" s="46">
        <f t="shared" si="1"/>
        <v>0</v>
      </c>
    </row>
    <row r="11" spans="1:11" ht="27.95" customHeight="1" x14ac:dyDescent="0.25">
      <c r="B11" s="10"/>
      <c r="C11" s="71"/>
      <c r="D11" s="4"/>
      <c r="E11" s="5"/>
      <c r="F11" s="46">
        <f t="shared" si="0"/>
        <v>0</v>
      </c>
      <c r="G11" s="42"/>
      <c r="H11" s="4"/>
      <c r="I11" s="5"/>
      <c r="J11" s="46">
        <f t="shared" si="1"/>
        <v>0</v>
      </c>
    </row>
    <row r="12" spans="1:11" ht="27.95" customHeight="1" x14ac:dyDescent="0.25">
      <c r="B12" s="10"/>
      <c r="C12" s="71"/>
      <c r="D12" s="4"/>
      <c r="E12" s="5"/>
      <c r="F12" s="46">
        <f t="shared" si="0"/>
        <v>0</v>
      </c>
      <c r="G12" s="42"/>
      <c r="H12" s="4"/>
      <c r="I12" s="5"/>
      <c r="J12" s="46">
        <f t="shared" si="1"/>
        <v>0</v>
      </c>
    </row>
    <row r="13" spans="1:11" ht="27.75" customHeight="1" x14ac:dyDescent="0.25">
      <c r="B13" s="10"/>
      <c r="C13" s="71"/>
      <c r="D13" s="4"/>
      <c r="E13" s="5"/>
      <c r="F13" s="46">
        <f t="shared" si="0"/>
        <v>0</v>
      </c>
      <c r="G13" s="42"/>
      <c r="H13" s="4"/>
      <c r="I13" s="5"/>
      <c r="J13" s="46">
        <f t="shared" si="1"/>
        <v>0</v>
      </c>
    </row>
    <row r="14" spans="1:11" ht="27.75" customHeight="1" x14ac:dyDescent="0.25">
      <c r="B14" s="10"/>
      <c r="C14" s="71"/>
      <c r="D14" s="4"/>
      <c r="E14" s="5"/>
      <c r="F14" s="46">
        <f t="shared" si="0"/>
        <v>0</v>
      </c>
      <c r="G14" s="42"/>
      <c r="H14" s="4"/>
      <c r="I14" s="5"/>
      <c r="J14" s="46">
        <f t="shared" si="1"/>
        <v>0</v>
      </c>
    </row>
    <row r="15" spans="1:11" ht="27.95" customHeight="1" x14ac:dyDescent="0.25">
      <c r="B15" s="10"/>
      <c r="C15" s="71"/>
      <c r="D15" s="4"/>
      <c r="E15" s="5"/>
      <c r="F15" s="46">
        <f t="shared" si="0"/>
        <v>0</v>
      </c>
      <c r="G15" s="42"/>
      <c r="H15" s="4"/>
      <c r="I15" s="5"/>
      <c r="J15" s="46">
        <f t="shared" si="1"/>
        <v>0</v>
      </c>
    </row>
    <row r="16" spans="1:11" ht="27.95" customHeight="1" x14ac:dyDescent="0.25">
      <c r="B16" s="10"/>
      <c r="C16" s="71"/>
      <c r="D16" s="4"/>
      <c r="E16" s="5"/>
      <c r="F16" s="46">
        <f t="shared" si="0"/>
        <v>0</v>
      </c>
      <c r="G16" s="42"/>
      <c r="H16" s="4"/>
      <c r="I16" s="5"/>
      <c r="J16" s="46">
        <f t="shared" si="1"/>
        <v>0</v>
      </c>
    </row>
    <row r="17" spans="1:11" ht="27.95" customHeight="1" x14ac:dyDescent="0.25">
      <c r="A17"/>
      <c r="B17" s="10"/>
      <c r="C17" s="71"/>
      <c r="D17" s="4"/>
      <c r="E17" s="5"/>
      <c r="F17" s="46">
        <f t="shared" si="0"/>
        <v>0</v>
      </c>
      <c r="G17" s="42"/>
      <c r="H17" s="4"/>
      <c r="I17" s="5"/>
      <c r="J17" s="46">
        <f t="shared" si="1"/>
        <v>0</v>
      </c>
      <c r="K17"/>
    </row>
    <row r="18" spans="1:11" ht="27.95" customHeight="1" x14ac:dyDescent="0.25">
      <c r="A18"/>
      <c r="B18" s="99" t="s">
        <v>109</v>
      </c>
      <c r="C18" s="98"/>
      <c r="D18" s="52"/>
      <c r="E18" s="39"/>
      <c r="F18" s="46">
        <f t="shared" si="0"/>
        <v>0</v>
      </c>
      <c r="G18" s="97"/>
      <c r="H18" s="52"/>
      <c r="I18" s="39"/>
      <c r="J18" s="46">
        <f t="shared" si="1"/>
        <v>0</v>
      </c>
      <c r="K18"/>
    </row>
    <row r="19" spans="1:11" ht="27.95" customHeight="1" x14ac:dyDescent="0.25">
      <c r="A19"/>
      <c r="B19" s="10"/>
      <c r="C19" s="71"/>
      <c r="D19" s="9"/>
      <c r="E19" s="6"/>
      <c r="F19" s="46">
        <f t="shared" si="0"/>
        <v>0</v>
      </c>
      <c r="G19" s="42"/>
      <c r="H19" s="9"/>
      <c r="I19" s="6"/>
      <c r="J19" s="46">
        <f t="shared" si="1"/>
        <v>0</v>
      </c>
      <c r="K19"/>
    </row>
    <row r="20" spans="1:11" ht="27.95" customHeight="1" x14ac:dyDescent="0.25">
      <c r="A20"/>
      <c r="B20" s="10"/>
      <c r="C20" s="74"/>
      <c r="D20" s="47"/>
      <c r="E20" s="6"/>
      <c r="F20" s="46">
        <f t="shared" si="0"/>
        <v>0</v>
      </c>
      <c r="G20" s="43"/>
      <c r="H20" s="47"/>
      <c r="I20" s="6"/>
      <c r="J20" s="46">
        <f t="shared" si="1"/>
        <v>0</v>
      </c>
      <c r="K20"/>
    </row>
    <row r="21" spans="1:11" ht="27.95" customHeight="1" x14ac:dyDescent="0.25">
      <c r="A21"/>
      <c r="B21" s="10"/>
      <c r="C21" s="75"/>
      <c r="D21" s="4"/>
      <c r="E21" s="3"/>
      <c r="F21" s="46">
        <f t="shared" si="0"/>
        <v>0</v>
      </c>
      <c r="G21" s="10"/>
      <c r="H21" s="4"/>
      <c r="I21" s="3"/>
      <c r="J21" s="46">
        <f t="shared" si="1"/>
        <v>0</v>
      </c>
      <c r="K21"/>
    </row>
    <row r="22" spans="1:11" ht="27.95" customHeight="1" x14ac:dyDescent="0.25">
      <c r="A22"/>
      <c r="B22" s="11"/>
      <c r="C22" s="76"/>
      <c r="D22" s="7"/>
      <c r="E22" s="8"/>
      <c r="F22" s="46">
        <f t="shared" si="0"/>
        <v>0</v>
      </c>
      <c r="G22" s="10"/>
      <c r="H22" s="7"/>
      <c r="I22" s="3"/>
      <c r="J22" s="46">
        <f t="shared" si="1"/>
        <v>0</v>
      </c>
      <c r="K22"/>
    </row>
    <row r="23" spans="1:11" ht="27.95" customHeight="1" x14ac:dyDescent="0.25">
      <c r="A23"/>
      <c r="B23" s="79"/>
      <c r="C23" s="77"/>
      <c r="D23" s="9"/>
      <c r="E23" s="2"/>
      <c r="F23" s="46">
        <f t="shared" si="0"/>
        <v>0</v>
      </c>
      <c r="G23" s="10"/>
      <c r="H23" s="9"/>
      <c r="I23" s="2"/>
      <c r="J23" s="46">
        <f t="shared" si="1"/>
        <v>0</v>
      </c>
      <c r="K23"/>
    </row>
    <row r="24" spans="1:11" ht="27.95" customHeight="1" thickBot="1" x14ac:dyDescent="0.3">
      <c r="A24"/>
      <c r="B24" s="49"/>
      <c r="C24" s="161" t="s">
        <v>110</v>
      </c>
      <c r="D24" s="162"/>
      <c r="E24" s="163"/>
      <c r="F24" s="46">
        <f>SUM(F7:F23)</f>
        <v>0</v>
      </c>
      <c r="G24" s="161" t="s">
        <v>110</v>
      </c>
      <c r="H24" s="162"/>
      <c r="I24" s="163"/>
      <c r="J24" s="46">
        <f>SUM(J7:J23)</f>
        <v>0</v>
      </c>
      <c r="K24"/>
    </row>
    <row r="25" spans="1:11" ht="45.75" customHeight="1" thickBot="1" x14ac:dyDescent="0.3">
      <c r="A25"/>
      <c r="B25" s="50" t="s">
        <v>111</v>
      </c>
      <c r="C25" s="158" t="s">
        <v>112</v>
      </c>
      <c r="D25" s="159"/>
      <c r="E25" s="160"/>
      <c r="F25" s="38" t="s">
        <v>106</v>
      </c>
      <c r="G25" s="158" t="s">
        <v>112</v>
      </c>
      <c r="H25" s="159"/>
      <c r="I25" s="160"/>
      <c r="J25" s="38" t="s">
        <v>107</v>
      </c>
      <c r="K25"/>
    </row>
    <row r="26" spans="1:11" ht="27.95" customHeight="1" x14ac:dyDescent="0.25">
      <c r="A26"/>
      <c r="B26" s="100" t="s">
        <v>113</v>
      </c>
      <c r="C26" s="179"/>
      <c r="D26" s="170"/>
      <c r="E26" s="171"/>
      <c r="F26" s="78"/>
      <c r="G26" s="169"/>
      <c r="H26" s="170"/>
      <c r="I26" s="171"/>
      <c r="J26" s="78"/>
      <c r="K26"/>
    </row>
    <row r="27" spans="1:11" ht="27.95" customHeight="1" x14ac:dyDescent="0.25">
      <c r="A27"/>
      <c r="B27" s="100" t="s">
        <v>114</v>
      </c>
      <c r="C27" s="180"/>
      <c r="D27" s="181"/>
      <c r="E27" s="182"/>
      <c r="F27" s="78"/>
      <c r="G27" s="169"/>
      <c r="H27" s="170"/>
      <c r="I27" s="171"/>
      <c r="J27" s="78"/>
      <c r="K27"/>
    </row>
    <row r="28" spans="1:11" ht="27.95" customHeight="1" x14ac:dyDescent="0.25">
      <c r="A28"/>
      <c r="B28" s="100" t="s">
        <v>115</v>
      </c>
      <c r="C28" s="180"/>
      <c r="D28" s="167"/>
      <c r="E28" s="168"/>
      <c r="F28" s="78"/>
      <c r="G28" s="169"/>
      <c r="H28" s="170"/>
      <c r="I28" s="171"/>
      <c r="J28" s="78"/>
      <c r="K28"/>
    </row>
    <row r="29" spans="1:11" ht="27.95" customHeight="1" x14ac:dyDescent="0.25">
      <c r="A29"/>
      <c r="B29" s="100" t="s">
        <v>116</v>
      </c>
      <c r="C29" s="180"/>
      <c r="D29" s="167"/>
      <c r="E29" s="168"/>
      <c r="F29" s="78"/>
      <c r="G29" s="169"/>
      <c r="H29" s="170"/>
      <c r="I29" s="171"/>
      <c r="J29" s="78"/>
      <c r="K29"/>
    </row>
    <row r="30" spans="1:11" ht="27.95" customHeight="1" x14ac:dyDescent="0.25">
      <c r="A30"/>
      <c r="B30" s="100" t="s">
        <v>117</v>
      </c>
      <c r="C30" s="166"/>
      <c r="D30" s="167"/>
      <c r="E30" s="168"/>
      <c r="F30" s="78"/>
      <c r="G30" s="169"/>
      <c r="H30" s="170"/>
      <c r="I30" s="171"/>
      <c r="J30" s="78"/>
      <c r="K30"/>
    </row>
    <row r="31" spans="1:11" ht="27.95" customHeight="1" x14ac:dyDescent="0.25">
      <c r="A31"/>
      <c r="B31" s="100" t="s">
        <v>118</v>
      </c>
      <c r="C31" s="166"/>
      <c r="D31" s="167"/>
      <c r="E31" s="168"/>
      <c r="F31" s="78"/>
      <c r="G31" s="169"/>
      <c r="H31" s="170"/>
      <c r="I31" s="171"/>
      <c r="J31" s="78"/>
      <c r="K31"/>
    </row>
    <row r="32" spans="1:11" ht="27.95" customHeight="1" x14ac:dyDescent="0.25">
      <c r="A32"/>
      <c r="B32" s="100" t="s">
        <v>119</v>
      </c>
      <c r="C32" s="166"/>
      <c r="D32" s="167"/>
      <c r="E32" s="168"/>
      <c r="F32" s="78"/>
      <c r="G32" s="169"/>
      <c r="H32" s="170"/>
      <c r="I32" s="171"/>
      <c r="J32" s="78"/>
      <c r="K32"/>
    </row>
    <row r="33" spans="1:11" ht="27.95" customHeight="1" x14ac:dyDescent="0.25">
      <c r="A33"/>
      <c r="B33" s="14"/>
      <c r="C33" s="166"/>
      <c r="D33" s="167"/>
      <c r="E33" s="168"/>
      <c r="F33" s="78"/>
      <c r="G33" s="169"/>
      <c r="H33" s="170"/>
      <c r="I33" s="171"/>
      <c r="J33" s="78"/>
      <c r="K33"/>
    </row>
    <row r="34" spans="1:11" ht="27.95" customHeight="1" x14ac:dyDescent="0.25">
      <c r="A34"/>
      <c r="B34" s="14"/>
      <c r="C34" s="166"/>
      <c r="D34" s="167"/>
      <c r="E34" s="168"/>
      <c r="F34" s="78"/>
      <c r="G34" s="169"/>
      <c r="H34" s="170"/>
      <c r="I34" s="171"/>
      <c r="J34" s="78"/>
      <c r="K34"/>
    </row>
    <row r="35" spans="1:11" ht="27.95" customHeight="1" x14ac:dyDescent="0.25">
      <c r="A35"/>
      <c r="B35" s="18" t="s">
        <v>120</v>
      </c>
      <c r="C35" s="172"/>
      <c r="D35" s="173"/>
      <c r="E35" s="174"/>
      <c r="F35" s="46">
        <f>SUM(F26:F34)</f>
        <v>0</v>
      </c>
      <c r="G35" s="172"/>
      <c r="H35" s="173"/>
      <c r="I35" s="174"/>
      <c r="J35" s="46">
        <f>SUM(J26:J34)</f>
        <v>0</v>
      </c>
      <c r="K35"/>
    </row>
    <row r="36" spans="1:11" ht="27.95" customHeight="1" x14ac:dyDescent="0.25">
      <c r="B36" s="19" t="s">
        <v>121</v>
      </c>
      <c r="C36" s="172"/>
      <c r="D36" s="173"/>
      <c r="E36" s="174"/>
      <c r="F36" s="56" t="str">
        <f>IFERROR(F35/F24,"-")</f>
        <v>-</v>
      </c>
      <c r="G36" s="172"/>
      <c r="H36" s="173"/>
      <c r="I36" s="174"/>
      <c r="J36" s="56" t="str">
        <f>IFERROR(J35/J24,"-")</f>
        <v>-</v>
      </c>
    </row>
    <row r="37" spans="1:11" ht="21.75" customHeight="1" x14ac:dyDescent="0.25">
      <c r="B37" s="175" t="s">
        <v>122</v>
      </c>
      <c r="C37" s="176"/>
      <c r="D37" s="176"/>
      <c r="E37" s="176"/>
      <c r="F37" s="176"/>
      <c r="G37" s="176"/>
      <c r="H37" s="176"/>
      <c r="I37" s="176"/>
      <c r="J37" s="177"/>
    </row>
    <row r="38" spans="1:11" ht="24" customHeight="1" x14ac:dyDescent="0.25"/>
    <row r="39" spans="1:11" ht="24" customHeight="1" x14ac:dyDescent="0.25">
      <c r="A39" s="116" t="s">
        <v>123</v>
      </c>
      <c r="J39" s="58">
        <f>J2</f>
        <v>0</v>
      </c>
    </row>
    <row r="40" spans="1:11" ht="60" customHeight="1" x14ac:dyDescent="0.25">
      <c r="A40" s="146" t="s">
        <v>124</v>
      </c>
      <c r="B40" s="146"/>
      <c r="C40" s="146"/>
      <c r="D40" s="146"/>
      <c r="E40" s="146"/>
      <c r="F40" s="146"/>
      <c r="G40" s="146"/>
      <c r="H40" s="146"/>
      <c r="I40" s="146"/>
      <c r="J40" s="146"/>
      <c r="K40" s="146"/>
    </row>
    <row r="41" spans="1:11" ht="24" customHeight="1" x14ac:dyDescent="0.25">
      <c r="A41" s="17"/>
      <c r="B41" s="164" t="s">
        <v>125</v>
      </c>
      <c r="C41" s="155" t="s">
        <v>25</v>
      </c>
      <c r="D41" s="156"/>
      <c r="E41" s="156"/>
      <c r="F41" s="157"/>
      <c r="G41" s="155" t="s">
        <v>102</v>
      </c>
      <c r="H41" s="156"/>
      <c r="I41" s="156"/>
      <c r="J41" s="157"/>
      <c r="K41" s="17"/>
    </row>
    <row r="42" spans="1:11" ht="37.5" customHeight="1" thickBot="1" x14ac:dyDescent="0.3">
      <c r="B42" s="165"/>
      <c r="C42" s="40" t="str">
        <f>C6</f>
        <v># of Staff</v>
      </c>
      <c r="D42" s="40" t="s">
        <v>104</v>
      </c>
      <c r="E42" s="38" t="str">
        <f>E6</f>
        <v>Annual Salary</v>
      </c>
      <c r="F42" s="38" t="str">
        <f>F6</f>
        <v>Total Current Budget</v>
      </c>
      <c r="G42" s="41" t="str">
        <f>C42</f>
        <v># of Staff</v>
      </c>
      <c r="H42" s="40" t="s">
        <v>104</v>
      </c>
      <c r="I42" s="38" t="str">
        <f>I6</f>
        <v>Annual Salary</v>
      </c>
      <c r="J42" s="38" t="str">
        <f>J6</f>
        <v>Total Proposed Budget</v>
      </c>
    </row>
    <row r="43" spans="1:11" ht="27.95" customHeight="1" x14ac:dyDescent="0.25">
      <c r="B43" s="51" t="s">
        <v>108</v>
      </c>
      <c r="C43" s="29"/>
      <c r="D43" s="52"/>
      <c r="E43" s="39"/>
      <c r="F43" s="39"/>
      <c r="G43" s="39"/>
      <c r="H43" s="52"/>
      <c r="I43" s="39"/>
      <c r="J43" s="39"/>
    </row>
    <row r="44" spans="1:11" ht="27.95" customHeight="1" x14ac:dyDescent="0.25">
      <c r="B44" s="10"/>
      <c r="C44" s="42"/>
      <c r="D44" s="4"/>
      <c r="E44" s="71"/>
      <c r="F44" s="46">
        <f>E44*D44*C44</f>
        <v>0</v>
      </c>
      <c r="G44" s="42"/>
      <c r="H44" s="4"/>
      <c r="I44" s="71"/>
      <c r="J44" s="46">
        <f>I44*H44*G44</f>
        <v>0</v>
      </c>
    </row>
    <row r="45" spans="1:11" ht="27.95" customHeight="1" x14ac:dyDescent="0.25">
      <c r="B45" s="10"/>
      <c r="C45" s="42"/>
      <c r="D45" s="4"/>
      <c r="E45" s="71"/>
      <c r="F45" s="46">
        <f t="shared" ref="F45:F60" si="2">E45*D45*C45</f>
        <v>0</v>
      </c>
      <c r="G45" s="42"/>
      <c r="H45" s="4"/>
      <c r="I45" s="71"/>
      <c r="J45" s="46">
        <f t="shared" ref="J45:J60" si="3">I45*H45*G45</f>
        <v>0</v>
      </c>
    </row>
    <row r="46" spans="1:11" ht="27.95" customHeight="1" x14ac:dyDescent="0.25">
      <c r="B46" s="10"/>
      <c r="C46" s="42"/>
      <c r="D46" s="4"/>
      <c r="E46" s="71"/>
      <c r="F46" s="46">
        <f t="shared" si="2"/>
        <v>0</v>
      </c>
      <c r="G46" s="42"/>
      <c r="H46" s="4"/>
      <c r="I46" s="71"/>
      <c r="J46" s="46">
        <f t="shared" si="3"/>
        <v>0</v>
      </c>
    </row>
    <row r="47" spans="1:11" ht="27.95" customHeight="1" x14ac:dyDescent="0.25">
      <c r="B47" s="10"/>
      <c r="C47" s="42"/>
      <c r="D47" s="4"/>
      <c r="E47" s="71"/>
      <c r="F47" s="46">
        <f t="shared" si="2"/>
        <v>0</v>
      </c>
      <c r="G47" s="42"/>
      <c r="H47" s="4"/>
      <c r="I47" s="71"/>
      <c r="J47" s="46">
        <f t="shared" si="3"/>
        <v>0</v>
      </c>
    </row>
    <row r="48" spans="1:11" ht="27.95" customHeight="1" x14ac:dyDescent="0.25">
      <c r="B48" s="10"/>
      <c r="C48" s="42"/>
      <c r="D48" s="4"/>
      <c r="E48" s="71"/>
      <c r="F48" s="46">
        <f t="shared" si="2"/>
        <v>0</v>
      </c>
      <c r="G48" s="42"/>
      <c r="H48" s="4"/>
      <c r="I48" s="71"/>
      <c r="J48" s="46">
        <f t="shared" si="3"/>
        <v>0</v>
      </c>
    </row>
    <row r="49" spans="1:11" ht="27.95" customHeight="1" x14ac:dyDescent="0.25">
      <c r="B49" s="15"/>
      <c r="C49" s="42"/>
      <c r="D49" s="4"/>
      <c r="E49" s="71"/>
      <c r="F49" s="46">
        <f t="shared" si="2"/>
        <v>0</v>
      </c>
      <c r="G49" s="42"/>
      <c r="H49" s="4"/>
      <c r="I49" s="71"/>
      <c r="J49" s="46">
        <f t="shared" si="3"/>
        <v>0</v>
      </c>
    </row>
    <row r="50" spans="1:11" ht="27.95" customHeight="1" x14ac:dyDescent="0.25">
      <c r="B50" s="15"/>
      <c r="C50" s="42"/>
      <c r="D50" s="4"/>
      <c r="E50" s="71"/>
      <c r="F50" s="46">
        <f t="shared" si="2"/>
        <v>0</v>
      </c>
      <c r="G50" s="42"/>
      <c r="H50" s="4"/>
      <c r="I50" s="71"/>
      <c r="J50" s="46">
        <f t="shared" si="3"/>
        <v>0</v>
      </c>
    </row>
    <row r="51" spans="1:11" ht="27.95" customHeight="1" x14ac:dyDescent="0.25">
      <c r="B51" s="15"/>
      <c r="C51" s="42"/>
      <c r="D51" s="4"/>
      <c r="E51" s="71"/>
      <c r="F51" s="46">
        <f t="shared" si="2"/>
        <v>0</v>
      </c>
      <c r="G51" s="42"/>
      <c r="H51" s="4"/>
      <c r="I51" s="71"/>
      <c r="J51" s="46">
        <f t="shared" si="3"/>
        <v>0</v>
      </c>
    </row>
    <row r="52" spans="1:11" ht="27.95" customHeight="1" x14ac:dyDescent="0.25">
      <c r="B52" s="15"/>
      <c r="C52" s="42"/>
      <c r="D52" s="4"/>
      <c r="E52" s="71"/>
      <c r="F52" s="46">
        <f t="shared" si="2"/>
        <v>0</v>
      </c>
      <c r="G52" s="42"/>
      <c r="H52" s="4"/>
      <c r="I52" s="71"/>
      <c r="J52" s="46">
        <f t="shared" si="3"/>
        <v>0</v>
      </c>
    </row>
    <row r="53" spans="1:11" ht="27.95" customHeight="1" x14ac:dyDescent="0.25">
      <c r="B53" s="15"/>
      <c r="C53" s="42"/>
      <c r="D53" s="4"/>
      <c r="E53" s="71"/>
      <c r="F53" s="46">
        <f t="shared" si="2"/>
        <v>0</v>
      </c>
      <c r="G53" s="42"/>
      <c r="H53" s="4"/>
      <c r="I53" s="71"/>
      <c r="J53" s="46">
        <f t="shared" si="3"/>
        <v>0</v>
      </c>
    </row>
    <row r="54" spans="1:11" ht="27.95" customHeight="1" x14ac:dyDescent="0.25">
      <c r="B54" s="15"/>
      <c r="C54" s="42"/>
      <c r="D54" s="4"/>
      <c r="E54" s="71"/>
      <c r="F54" s="46">
        <f t="shared" si="2"/>
        <v>0</v>
      </c>
      <c r="G54" s="42"/>
      <c r="H54" s="4"/>
      <c r="I54" s="71"/>
      <c r="J54" s="46">
        <f t="shared" si="3"/>
        <v>0</v>
      </c>
    </row>
    <row r="55" spans="1:11" ht="27.95" customHeight="1" x14ac:dyDescent="0.25">
      <c r="B55" s="15"/>
      <c r="C55" s="42"/>
      <c r="D55" s="4"/>
      <c r="E55" s="71"/>
      <c r="F55" s="46">
        <f t="shared" si="2"/>
        <v>0</v>
      </c>
      <c r="G55" s="42"/>
      <c r="H55" s="4"/>
      <c r="I55" s="71"/>
      <c r="J55" s="46">
        <f t="shared" si="3"/>
        <v>0</v>
      </c>
    </row>
    <row r="56" spans="1:11" ht="27.95" customHeight="1" x14ac:dyDescent="0.25">
      <c r="A56"/>
      <c r="B56" s="101" t="s">
        <v>109</v>
      </c>
      <c r="C56" s="97"/>
      <c r="D56" s="52"/>
      <c r="E56" s="98"/>
      <c r="F56" s="46">
        <f t="shared" si="2"/>
        <v>0</v>
      </c>
      <c r="G56" s="97"/>
      <c r="H56" s="52"/>
      <c r="I56" s="98"/>
      <c r="J56" s="46">
        <f t="shared" si="3"/>
        <v>0</v>
      </c>
      <c r="K56"/>
    </row>
    <row r="57" spans="1:11" ht="27.95" customHeight="1" x14ac:dyDescent="0.25">
      <c r="A57"/>
      <c r="B57" s="10"/>
      <c r="C57" s="42"/>
      <c r="D57" s="4"/>
      <c r="E57" s="71"/>
      <c r="F57" s="46">
        <f t="shared" si="2"/>
        <v>0</v>
      </c>
      <c r="G57" s="42"/>
      <c r="H57" s="4"/>
      <c r="I57" s="71"/>
      <c r="J57" s="46">
        <f t="shared" si="3"/>
        <v>0</v>
      </c>
      <c r="K57"/>
    </row>
    <row r="58" spans="1:11" ht="27.95" customHeight="1" x14ac:dyDescent="0.25">
      <c r="A58"/>
      <c r="B58" s="10"/>
      <c r="C58" s="42"/>
      <c r="D58" s="4"/>
      <c r="E58" s="71"/>
      <c r="F58" s="46">
        <f t="shared" si="2"/>
        <v>0</v>
      </c>
      <c r="G58" s="42"/>
      <c r="H58" s="4"/>
      <c r="I58" s="71"/>
      <c r="J58" s="46">
        <f t="shared" si="3"/>
        <v>0</v>
      </c>
      <c r="K58"/>
    </row>
    <row r="59" spans="1:11" ht="27.95" customHeight="1" x14ac:dyDescent="0.25">
      <c r="A59"/>
      <c r="B59" s="10"/>
      <c r="C59" s="42"/>
      <c r="D59" s="4"/>
      <c r="E59" s="71"/>
      <c r="F59" s="46">
        <f t="shared" si="2"/>
        <v>0</v>
      </c>
      <c r="G59" s="42"/>
      <c r="H59" s="4"/>
      <c r="I59" s="71"/>
      <c r="J59" s="46">
        <f t="shared" si="3"/>
        <v>0</v>
      </c>
      <c r="K59"/>
    </row>
    <row r="60" spans="1:11" ht="27.95" customHeight="1" x14ac:dyDescent="0.25">
      <c r="A60"/>
      <c r="B60" s="79"/>
      <c r="C60" s="42"/>
      <c r="D60" s="9"/>
      <c r="E60" s="68"/>
      <c r="F60" s="46">
        <f t="shared" si="2"/>
        <v>0</v>
      </c>
      <c r="G60" s="42"/>
      <c r="H60" s="9"/>
      <c r="I60" s="68"/>
      <c r="J60" s="46">
        <f t="shared" si="3"/>
        <v>0</v>
      </c>
      <c r="K60"/>
    </row>
    <row r="61" spans="1:11" ht="27.95" customHeight="1" thickBot="1" x14ac:dyDescent="0.3">
      <c r="A61"/>
      <c r="B61" s="49" t="s">
        <v>110</v>
      </c>
      <c r="C61" s="49"/>
      <c r="D61" s="102"/>
      <c r="E61" s="48">
        <f>SUM(E44:E60)</f>
        <v>0</v>
      </c>
      <c r="F61" s="61">
        <f>SUM(F44:F60)</f>
        <v>0</v>
      </c>
      <c r="G61" s="103"/>
      <c r="H61" s="102"/>
      <c r="I61" s="48">
        <f>SUM(I44:I60)</f>
        <v>0</v>
      </c>
      <c r="J61" s="62">
        <f>SUM(J44:J60)</f>
        <v>0</v>
      </c>
      <c r="K61"/>
    </row>
    <row r="62" spans="1:11" ht="32.25" customHeight="1" thickBot="1" x14ac:dyDescent="0.3">
      <c r="A62"/>
      <c r="B62" s="50" t="s">
        <v>126</v>
      </c>
      <c r="C62" s="178" t="s">
        <v>112</v>
      </c>
      <c r="D62" s="159"/>
      <c r="E62" s="160"/>
      <c r="F62" s="60" t="str">
        <f>+F42</f>
        <v>Total Current Budget</v>
      </c>
      <c r="G62" s="158" t="s">
        <v>112</v>
      </c>
      <c r="H62" s="159"/>
      <c r="I62" s="160"/>
      <c r="J62" s="60" t="str">
        <f>+J42</f>
        <v>Total Proposed Budget</v>
      </c>
      <c r="K62"/>
    </row>
    <row r="63" spans="1:11" ht="27.95" customHeight="1" x14ac:dyDescent="0.25">
      <c r="A63"/>
      <c r="B63" s="100" t="s">
        <v>113</v>
      </c>
      <c r="C63" s="169"/>
      <c r="D63" s="170"/>
      <c r="E63" s="171"/>
      <c r="F63" s="68"/>
      <c r="G63" s="169"/>
      <c r="H63" s="170"/>
      <c r="I63" s="171"/>
      <c r="J63" s="68"/>
      <c r="K63"/>
    </row>
    <row r="64" spans="1:11" ht="27.95" customHeight="1" x14ac:dyDescent="0.25">
      <c r="A64"/>
      <c r="B64" s="100" t="s">
        <v>114</v>
      </c>
      <c r="C64" s="166"/>
      <c r="D64" s="181"/>
      <c r="E64" s="182"/>
      <c r="F64" s="68"/>
      <c r="G64" s="166"/>
      <c r="H64" s="181"/>
      <c r="I64" s="182"/>
      <c r="J64" s="68"/>
      <c r="K64"/>
    </row>
    <row r="65" spans="1:11" ht="27.95" customHeight="1" x14ac:dyDescent="0.25">
      <c r="A65"/>
      <c r="B65" s="100" t="s">
        <v>115</v>
      </c>
      <c r="C65" s="166"/>
      <c r="D65" s="167"/>
      <c r="E65" s="168"/>
      <c r="F65" s="68"/>
      <c r="G65" s="166"/>
      <c r="H65" s="167"/>
      <c r="I65" s="168"/>
      <c r="J65" s="68"/>
      <c r="K65"/>
    </row>
    <row r="66" spans="1:11" ht="27.95" customHeight="1" x14ac:dyDescent="0.25">
      <c r="A66"/>
      <c r="B66" s="100" t="s">
        <v>116</v>
      </c>
      <c r="C66" s="166"/>
      <c r="D66" s="167"/>
      <c r="E66" s="168"/>
      <c r="F66" s="68"/>
      <c r="G66" s="166"/>
      <c r="H66" s="167"/>
      <c r="I66" s="168"/>
      <c r="J66" s="68"/>
      <c r="K66"/>
    </row>
    <row r="67" spans="1:11" ht="27.95" customHeight="1" x14ac:dyDescent="0.25">
      <c r="A67"/>
      <c r="B67" s="100" t="s">
        <v>117</v>
      </c>
      <c r="C67" s="166"/>
      <c r="D67" s="167"/>
      <c r="E67" s="168"/>
      <c r="F67" s="68"/>
      <c r="G67" s="166"/>
      <c r="H67" s="181"/>
      <c r="I67" s="182"/>
      <c r="J67" s="68"/>
      <c r="K67"/>
    </row>
    <row r="68" spans="1:11" ht="27.95" customHeight="1" x14ac:dyDescent="0.25">
      <c r="A68"/>
      <c r="B68" s="100" t="s">
        <v>118</v>
      </c>
      <c r="C68" s="166"/>
      <c r="D68" s="167"/>
      <c r="E68" s="168"/>
      <c r="F68" s="68"/>
      <c r="G68" s="166"/>
      <c r="H68" s="167"/>
      <c r="I68" s="168"/>
      <c r="J68" s="68"/>
      <c r="K68"/>
    </row>
    <row r="69" spans="1:11" ht="27.95" customHeight="1" x14ac:dyDescent="0.25">
      <c r="A69"/>
      <c r="B69" s="100" t="s">
        <v>127</v>
      </c>
      <c r="C69" s="166"/>
      <c r="D69" s="167"/>
      <c r="E69" s="168"/>
      <c r="F69" s="68"/>
      <c r="G69" s="166"/>
      <c r="H69" s="167"/>
      <c r="I69" s="168"/>
      <c r="J69" s="68"/>
      <c r="K69"/>
    </row>
    <row r="70" spans="1:11" ht="27.95" customHeight="1" x14ac:dyDescent="0.25">
      <c r="A70"/>
      <c r="B70" s="100"/>
      <c r="C70" s="166"/>
      <c r="D70" s="167"/>
      <c r="E70" s="168"/>
      <c r="F70" s="68"/>
      <c r="G70" s="166"/>
      <c r="H70" s="167"/>
      <c r="I70" s="168"/>
      <c r="J70" s="68"/>
      <c r="K70"/>
    </row>
    <row r="71" spans="1:11" ht="27.95" customHeight="1" x14ac:dyDescent="0.25">
      <c r="A71"/>
      <c r="B71" s="100"/>
      <c r="C71" s="166"/>
      <c r="D71" s="167"/>
      <c r="E71" s="168"/>
      <c r="F71" s="68"/>
      <c r="G71" s="166"/>
      <c r="H71" s="167"/>
      <c r="I71" s="168"/>
      <c r="J71" s="68"/>
      <c r="K71"/>
    </row>
    <row r="72" spans="1:11" ht="27.95" customHeight="1" x14ac:dyDescent="0.25">
      <c r="A72"/>
      <c r="B72" s="20" t="s">
        <v>120</v>
      </c>
      <c r="C72" s="183"/>
      <c r="D72" s="184"/>
      <c r="E72" s="185"/>
      <c r="F72" s="46">
        <f>SUM(F63:F71)</f>
        <v>0</v>
      </c>
      <c r="G72" s="183"/>
      <c r="H72" s="184"/>
      <c r="I72" s="185"/>
      <c r="J72" s="46">
        <f>SUM(J63:J71)</f>
        <v>0</v>
      </c>
      <c r="K72"/>
    </row>
    <row r="73" spans="1:11" ht="27.95" customHeight="1" thickBot="1" x14ac:dyDescent="0.3">
      <c r="A73"/>
      <c r="B73" s="21" t="s">
        <v>121</v>
      </c>
      <c r="C73" s="186"/>
      <c r="D73" s="145"/>
      <c r="E73" s="187"/>
      <c r="F73" s="63" t="str">
        <f>IFERROR(F72/F61,"-")</f>
        <v>-</v>
      </c>
      <c r="G73" s="183"/>
      <c r="H73" s="184"/>
      <c r="I73" s="185"/>
      <c r="J73" s="57" t="str">
        <f>IFERROR(J72/J61,"-")</f>
        <v>-</v>
      </c>
      <c r="K73"/>
    </row>
    <row r="74" spans="1:11" ht="21.75" customHeight="1" x14ac:dyDescent="0.25">
      <c r="A74"/>
      <c r="B74" s="175" t="s">
        <v>128</v>
      </c>
      <c r="C74" s="176"/>
      <c r="D74" s="176"/>
      <c r="E74" s="176"/>
      <c r="F74" s="176"/>
      <c r="G74" s="176"/>
      <c r="H74" s="176"/>
      <c r="I74" s="176"/>
      <c r="J74" s="177"/>
      <c r="K74"/>
    </row>
    <row r="75" spans="1:11" customFormat="1" ht="24" customHeight="1" x14ac:dyDescent="0.25"/>
    <row r="76" spans="1:11" customFormat="1" ht="24" customHeight="1" x14ac:dyDescent="0.25"/>
  </sheetData>
  <sheetProtection password="DDAD" sheet="1" selectLockedCells="1"/>
  <mergeCells count="62">
    <mergeCell ref="C63:E63"/>
    <mergeCell ref="C64:E64"/>
    <mergeCell ref="C65:E65"/>
    <mergeCell ref="C66:E66"/>
    <mergeCell ref="C67:E67"/>
    <mergeCell ref="C70:E70"/>
    <mergeCell ref="C72:E72"/>
    <mergeCell ref="C73:E73"/>
    <mergeCell ref="G64:I64"/>
    <mergeCell ref="G65:I65"/>
    <mergeCell ref="G66:I66"/>
    <mergeCell ref="G67:I67"/>
    <mergeCell ref="G72:I72"/>
    <mergeCell ref="G73:I73"/>
    <mergeCell ref="C71:E71"/>
    <mergeCell ref="G71:I71"/>
    <mergeCell ref="G70:I70"/>
    <mergeCell ref="C69:E69"/>
    <mergeCell ref="G69:I69"/>
    <mergeCell ref="C68:E68"/>
    <mergeCell ref="G68:I68"/>
    <mergeCell ref="B74:J74"/>
    <mergeCell ref="C62:E62"/>
    <mergeCell ref="G62:I62"/>
    <mergeCell ref="C26:E26"/>
    <mergeCell ref="C27:E27"/>
    <mergeCell ref="C28:E28"/>
    <mergeCell ref="C29:E29"/>
    <mergeCell ref="C30:E30"/>
    <mergeCell ref="C31:E31"/>
    <mergeCell ref="C35:E35"/>
    <mergeCell ref="C36:E36"/>
    <mergeCell ref="G26:I26"/>
    <mergeCell ref="G27:I27"/>
    <mergeCell ref="G28:I28"/>
    <mergeCell ref="G29:I29"/>
    <mergeCell ref="G63:I63"/>
    <mergeCell ref="C41:F41"/>
    <mergeCell ref="G41:J41"/>
    <mergeCell ref="G30:I30"/>
    <mergeCell ref="G31:I31"/>
    <mergeCell ref="G35:I35"/>
    <mergeCell ref="G36:I36"/>
    <mergeCell ref="B37:J37"/>
    <mergeCell ref="B41:B42"/>
    <mergeCell ref="G33:I33"/>
    <mergeCell ref="A1:K1"/>
    <mergeCell ref="A3:E3"/>
    <mergeCell ref="A4:K4"/>
    <mergeCell ref="A40:K40"/>
    <mergeCell ref="C5:F5"/>
    <mergeCell ref="G5:J5"/>
    <mergeCell ref="C25:E25"/>
    <mergeCell ref="C24:E24"/>
    <mergeCell ref="G24:I24"/>
    <mergeCell ref="G25:I25"/>
    <mergeCell ref="B5:B6"/>
    <mergeCell ref="C34:E34"/>
    <mergeCell ref="G34:I34"/>
    <mergeCell ref="C32:E32"/>
    <mergeCell ref="G32:I32"/>
    <mergeCell ref="C33:E33"/>
  </mergeCells>
  <pageMargins left="0.56999999999999995" right="0.38" top="0.64" bottom="0.75" header="0.3" footer="0.3"/>
  <pageSetup scale="56" fitToHeight="0" orientation="portrait" r:id="rId1"/>
  <headerFooter>
    <oddHeader xml:space="preserve">&amp;C
</oddHeader>
  </headerFooter>
  <rowBreaks count="1" manualBreakCount="1">
    <brk id="38" max="16383" man="1"/>
  </rowBreaks>
  <ignoredErrors>
    <ignoredError sqref="J6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Appendix B-1</vt:lpstr>
      <vt:lpstr>General Budget</vt:lpstr>
      <vt:lpstr>Staffing Detail</vt:lpstr>
      <vt:lpstr>'Appendix B-1'!Print_Area</vt:lpstr>
      <vt:lpstr>'General Budget'!Print_Area</vt:lpstr>
      <vt:lpstr>'Staffing Detail'!Print_Area</vt:lpstr>
      <vt:lpstr>'General Budget'!Print_Titles</vt:lpstr>
      <vt:lpstr>'Staffing Detail'!Print_Titles</vt:lpstr>
    </vt:vector>
  </TitlesOfParts>
  <Manager/>
  <Company>County of Erie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Cercone, Joseph</dc:creator>
  <cp:keywords/>
  <dc:description/>
  <cp:lastModifiedBy>Godfrey, Carrie</cp:lastModifiedBy>
  <cp:revision/>
  <cp:lastPrinted>2024-10-03T13:26:59Z</cp:lastPrinted>
  <dcterms:created xsi:type="dcterms:W3CDTF">2015-02-26T20:50:38Z</dcterms:created>
  <dcterms:modified xsi:type="dcterms:W3CDTF">2025-02-07T18:46:25Z</dcterms:modified>
  <cp:category/>
  <cp:contentStatus/>
</cp:coreProperties>
</file>