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vate.sharepoint.com/Projects/Shared Documents/Erie County/2025 Project/Erie County Shared External Folder/RFP Finals/"/>
    </mc:Choice>
  </mc:AlternateContent>
  <xr:revisionPtr revIDLastSave="240" documentId="8_{CA6EFC67-5D77-4B9A-B7AE-C2CF0706970E}" xr6:coauthVersionLast="47" xr6:coauthVersionMax="47" xr10:uidLastSave="{7DE54F2A-DE6B-46C2-9A77-9F239F73AE85}"/>
  <bookViews>
    <workbookView xWindow="1704" yWindow="552" windowWidth="19632" windowHeight="11460" tabRatio="811" firstSheet="2" activeTab="5" xr2:uid="{711D2772-C01D-42D5-99ED-FFB57EE31E64}"/>
  </bookViews>
  <sheets>
    <sheet name="README" sheetId="10" r:id="rId1"/>
    <sheet name="0. Summary" sheetId="6" r:id="rId2"/>
    <sheet name="1. Subscriber Equipment" sheetId="11" r:id="rId3"/>
    <sheet name="2. Professional Services" sheetId="2" r:id="rId4"/>
    <sheet name="3. Optional Goods and Services" sheetId="4" r:id="rId5"/>
    <sheet name="4. Maintenance and Support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6" l="1"/>
  <c r="B13" i="6"/>
  <c r="B26" i="6" l="1"/>
  <c r="B25" i="6"/>
  <c r="B24" i="6"/>
  <c r="B23" i="6"/>
  <c r="B22" i="6"/>
  <c r="B21" i="6"/>
  <c r="B20" i="6"/>
  <c r="B19" i="6"/>
  <c r="B18" i="6"/>
  <c r="B17" i="6"/>
  <c r="B16" i="6"/>
  <c r="B15" i="6"/>
  <c r="B14" i="6"/>
  <c r="C26" i="11" l="1"/>
  <c r="B3" i="6" l="1"/>
  <c r="B28" i="6" l="1"/>
  <c r="B5" i="6" l="1"/>
  <c r="B9" i="6" s="1"/>
</calcChain>
</file>

<file path=xl/sharedStrings.xml><?xml version="1.0" encoding="utf-8"?>
<sst xmlns="http://schemas.openxmlformats.org/spreadsheetml/2006/main" count="227" uniqueCount="133">
  <si>
    <t>Offeror Shall Only Enter Values in Cells Shaded As Follows:</t>
  </si>
  <si>
    <t>Offeror shall itemize and populate all required pricing values</t>
  </si>
  <si>
    <t>Additional descriptions may be provided in the Notes column</t>
  </si>
  <si>
    <t>Price</t>
  </si>
  <si>
    <t>Notes</t>
  </si>
  <si>
    <t>Incentives and Discounts, as applicable</t>
  </si>
  <si>
    <t>Enter offered discount as a positive value</t>
  </si>
  <si>
    <t>SYSM Cost Final</t>
  </si>
  <si>
    <t>Optional Items</t>
  </si>
  <si>
    <t>Maintenance and Support: Annual</t>
  </si>
  <si>
    <t>Maintenance and Support: Five-year</t>
  </si>
  <si>
    <t>Total five-year costs</t>
  </si>
  <si>
    <t>Maintenance and Support: Ten-Year</t>
  </si>
  <si>
    <t>Total ten-year costs</t>
  </si>
  <si>
    <t>Provide any relevant discussion regarding costs here</t>
  </si>
  <si>
    <t>Site/Subsystem Name</t>
  </si>
  <si>
    <t>Description</t>
  </si>
  <si>
    <t>Qty</t>
  </si>
  <si>
    <t>Other (Please describe)</t>
  </si>
  <si>
    <t>N/A</t>
  </si>
  <si>
    <t>Project Management</t>
  </si>
  <si>
    <t>Training</t>
  </si>
  <si>
    <t>Spares</t>
  </si>
  <si>
    <t>Year 1 Price</t>
  </si>
  <si>
    <t>Year 2 Price</t>
  </si>
  <si>
    <t>Year 3 Price</t>
  </si>
  <si>
    <t>Year 4 Price</t>
  </si>
  <si>
    <t>Year 5 Price</t>
  </si>
  <si>
    <t>Itemize As Desired</t>
  </si>
  <si>
    <t>SYSM Total</t>
  </si>
  <si>
    <t>Radio Subscriber Equipment</t>
  </si>
  <si>
    <t>Unit pricing for each of the indentified tiers.  If discount pricing is offered at higher quantities, please indicate in the notes area.</t>
  </si>
  <si>
    <t xml:space="preserve">   High Tier Portable (Single-Band)</t>
  </si>
  <si>
    <t xml:space="preserve">   High Tier Portable (Multi-Band)</t>
  </si>
  <si>
    <t xml:space="preserve">   High Tier Mobile (Single-Band)</t>
  </si>
  <si>
    <t xml:space="preserve">   High Tier Mobile (Multi-Band)</t>
  </si>
  <si>
    <t xml:space="preserve">   Mid Tier Portable (Single-Band)</t>
  </si>
  <si>
    <t xml:space="preserve">   Mid Tier Portable (Multi-Band)</t>
  </si>
  <si>
    <t xml:space="preserve">   Mid Tier Mobile (Single-Band)</t>
  </si>
  <si>
    <t xml:space="preserve">   Mid Tier Mobile (Multi-Band)</t>
  </si>
  <si>
    <t xml:space="preserve">   AES Encryption Option</t>
  </si>
  <si>
    <t xml:space="preserve">   Multiple algorithm/multiple key encryption </t>
  </si>
  <si>
    <t>Per applicable P25 standards</t>
  </si>
  <si>
    <t>AES Encryption Option</t>
  </si>
  <si>
    <t xml:space="preserve">Multiple algorithm/multiple key encryption </t>
  </si>
  <si>
    <t xml:space="preserve">   Key Fill Devices</t>
  </si>
  <si>
    <t>The capability for subscribers to support multiple encryption algorithms and multiple snryption keys</t>
  </si>
  <si>
    <t>Device used to directly load encryption keys</t>
  </si>
  <si>
    <t>Total Price</t>
  </si>
  <si>
    <t>Sheet 0. Summary - totals and summarizes the pricing entries from the other sheets</t>
  </si>
  <si>
    <t>Subsystem</t>
  </si>
  <si>
    <t xml:space="preserve"> </t>
  </si>
  <si>
    <t>This pricing workbook contains multiple sheets for data entry per the instructions below.  The workbook is designed to add entries from the various sheets to create a total.  Many cells are locked.  The colored cells are intended for entry of values and comments/notes.</t>
  </si>
  <si>
    <t>Comments</t>
  </si>
  <si>
    <t>For those units that do not have a higher quantity inidcated, please provide unit pricing</t>
  </si>
  <si>
    <t>Please enter pricing on options sheet</t>
  </si>
  <si>
    <t>Subscriber Radio Options</t>
  </si>
  <si>
    <t>Per applicable P25 standards (per device)</t>
  </si>
  <si>
    <t>The capability for subscribers to support multiple encryption algorithms and multiple snryption keys (per device)</t>
  </si>
  <si>
    <t xml:space="preserve">   Push-To-Talk (PTT) over 4G LTE</t>
  </si>
  <si>
    <t xml:space="preserve">   OTAP</t>
  </si>
  <si>
    <t xml:space="preserve">   OTAR</t>
  </si>
  <si>
    <t xml:space="preserve">   Speaker mic</t>
  </si>
  <si>
    <t>Portable radio remote speaker mic</t>
  </si>
  <si>
    <t xml:space="preserve">   Spare battery</t>
  </si>
  <si>
    <t>Portable radio spare battery</t>
  </si>
  <si>
    <t>Single unit battery charger</t>
  </si>
  <si>
    <t>OTAR support</t>
  </si>
  <si>
    <t>OTAP support</t>
  </si>
  <si>
    <t>PTT support</t>
  </si>
  <si>
    <t>Year 1: Assumed to be first year post warranty</t>
  </si>
  <si>
    <t>Year 6 Price</t>
  </si>
  <si>
    <t>Year 7 Price</t>
  </si>
  <si>
    <t>Year 8 Price</t>
  </si>
  <si>
    <t>Year 9 Price</t>
  </si>
  <si>
    <t>Please quote a minimum of 10 years of support</t>
  </si>
  <si>
    <t>Preventative Maintenance Services (Annual or hourly rate)</t>
  </si>
  <si>
    <t>Please acknowledge receipt of addenda: indicate numbers and signature</t>
  </si>
  <si>
    <t xml:space="preserve">   Addenda number(s)</t>
  </si>
  <si>
    <t xml:space="preserve">   Signature</t>
  </si>
  <si>
    <t xml:space="preserve">   Title</t>
  </si>
  <si>
    <t xml:space="preserve">   Low Tier Portable</t>
  </si>
  <si>
    <t xml:space="preserve">   Low Tier Mobile</t>
  </si>
  <si>
    <t>Radio Management</t>
  </si>
  <si>
    <t>Mobile Installations</t>
  </si>
  <si>
    <t>Radio Management Solution</t>
  </si>
  <si>
    <t>Recommended spare equipment</t>
  </si>
  <si>
    <t>lot</t>
  </si>
  <si>
    <t xml:space="preserve">Sheet 1 is used for the entry of subscriber equipment. </t>
  </si>
  <si>
    <t xml:space="preserve">Sheet 2 is used for the entry of professional services. </t>
  </si>
  <si>
    <t>Sheet 3 is used for the entry of optional goods and services</t>
  </si>
  <si>
    <t>Sheet 4 is used for the entry of maintenace and support</t>
  </si>
  <si>
    <t>1. Subscriber Equipment</t>
  </si>
  <si>
    <t>2. Professional Services</t>
  </si>
  <si>
    <t>Optional support for other land mobile radio technologies</t>
  </si>
  <si>
    <t>Per Sections 5..5.1, 5.5.2, 5.5.4, 5.5.5</t>
  </si>
  <si>
    <t>Per Sections 5..5.1, 5.5.2, 5.5.3, 5.5.5</t>
  </si>
  <si>
    <t>Per Sections 5..5.1, 5.5.2, 5.5.4, 5.5.6</t>
  </si>
  <si>
    <t>Per Sections 5..5.1, 5.5.2, 5.5.3, 5.5.6</t>
  </si>
  <si>
    <t>Per Sections 5..5.1, 5.5.2, 5.5.4, 5.5.7</t>
  </si>
  <si>
    <t>Per Sections 5..5.1, 5.5.2, 5.5.3, 5.5.7</t>
  </si>
  <si>
    <t>Per Sections 5..5.1, 5.5.2, 5.5.8</t>
  </si>
  <si>
    <t xml:space="preserve">   P25 Pager (Single-Band (UHF))</t>
  </si>
  <si>
    <t xml:space="preserve">   P25 Pager (Multi-Band (VHF/UHF))</t>
  </si>
  <si>
    <t xml:space="preserve">   Single Charger</t>
  </si>
  <si>
    <t xml:space="preserve">   Multi-station charger</t>
  </si>
  <si>
    <t>Multi unit battery charger</t>
  </si>
  <si>
    <t xml:space="preserve"> 80% dash mount, 20% remote mount </t>
  </si>
  <si>
    <t xml:space="preserve">   High Tier Dual-Head Mobile</t>
  </si>
  <si>
    <t xml:space="preserve">   Mid Tier Dual-Head Mobile</t>
  </si>
  <si>
    <t>Speaker mic</t>
  </si>
  <si>
    <t>Spare battery</t>
  </si>
  <si>
    <t>Single Charger</t>
  </si>
  <si>
    <t>Multi-station charger</t>
  </si>
  <si>
    <t>PTT over LTE and/or WiFi support</t>
  </si>
  <si>
    <t xml:space="preserve">Over-The-Air-Programming </t>
  </si>
  <si>
    <t xml:space="preserve">Over-The-Air-Rekeying </t>
  </si>
  <si>
    <t>Support for Push-To-Talk (PTT) solutions over 4G/5G LTE (per device)</t>
  </si>
  <si>
    <t>Support for Over-The-Air-Rekeying (OTAR) (per device)</t>
  </si>
  <si>
    <t>Support for Over-The-Air-Programming (OTAP) (per device)</t>
  </si>
  <si>
    <t>Portable radio remote speaker mic (per device)</t>
  </si>
  <si>
    <t>Portable radio spare battery (per device)</t>
  </si>
  <si>
    <t>Single unit battery charger (per device)</t>
  </si>
  <si>
    <t>(e.g., NXDN, DMR, or MotoTRBO) (per device)</t>
  </si>
  <si>
    <t>Extended Warranty Services</t>
  </si>
  <si>
    <t>High Tier Dual-Head Mobile</t>
  </si>
  <si>
    <t>Mid Tier Dual-Head Mobile</t>
  </si>
  <si>
    <t xml:space="preserve">   Backup Control Stations</t>
  </si>
  <si>
    <t>Per Section 5.4</t>
  </si>
  <si>
    <t xml:space="preserve">   Additional Backup Control Stations at Dispatch Centers</t>
  </si>
  <si>
    <t>Backup control stations to replace existing equipment at other County dispatch centers</t>
  </si>
  <si>
    <t>Additional Backup Control Stations</t>
  </si>
  <si>
    <t>Control Station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</si>
</sst>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3" fillId="0" borderId="0"/>
  </cellStyleXfs>
  <cellXfs count="28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2" borderId="0" xfId="0" applyFill="1" applyProtection="1">
      <protection locked="0"/>
    </xf>
    <xf numFmtId="44" fontId="6" fillId="2" borderId="0" xfId="1" applyFont="1" applyFill="1" applyProtection="1">
      <protection locked="0"/>
    </xf>
    <xf numFmtId="44" fontId="0" fillId="0" borderId="0" xfId="1" applyFont="1" applyProtection="1"/>
    <xf numFmtId="44" fontId="5" fillId="0" borderId="0" xfId="1" applyFont="1" applyProtection="1"/>
    <xf numFmtId="44" fontId="2" fillId="3" borderId="0" xfId="1" applyFont="1" applyFill="1" applyProtection="1"/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0" fillId="2" borderId="0" xfId="0" applyFill="1"/>
    <xf numFmtId="44" fontId="2" fillId="3" borderId="0" xfId="0" applyNumberFormat="1" applyFont="1" applyFill="1"/>
    <xf numFmtId="0" fontId="0" fillId="3" borderId="0" xfId="0" applyFill="1"/>
    <xf numFmtId="0" fontId="5" fillId="0" borderId="0" xfId="0" applyFont="1"/>
    <xf numFmtId="0" fontId="6" fillId="0" borderId="0" xfId="0" applyFont="1"/>
    <xf numFmtId="0" fontId="2" fillId="4" borderId="0" xfId="0" applyFont="1" applyFill="1"/>
    <xf numFmtId="0" fontId="0" fillId="0" borderId="0" xfId="0" applyAlignment="1">
      <alignment wrapText="1"/>
    </xf>
    <xf numFmtId="0" fontId="2" fillId="0" borderId="0" xfId="0" applyFont="1"/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0" borderId="0" xfId="0" applyFill="1"/>
  </cellXfs>
  <cellStyles count="3">
    <cellStyle name="Currency" xfId="1" builtinId="4"/>
    <cellStyle name="Normal" xfId="0" builtinId="0"/>
    <cellStyle name="Normal 2" xfId="2" xr:uid="{F2201E9E-28F5-4B79-BCAF-767E97276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8E57-6E4B-4A22-9029-0D9715EC3957}">
  <dimension ref="A1:B9"/>
  <sheetViews>
    <sheetView topLeftCell="A5" zoomScale="120" zoomScaleNormal="120" workbookViewId="0">
      <selection activeCell="A7" sqref="A7"/>
    </sheetView>
  </sheetViews>
  <sheetFormatPr defaultColWidth="8.6640625" defaultRowHeight="14.4" x14ac:dyDescent="0.3"/>
  <cols>
    <col min="1" max="1" width="54" style="3" bestFit="1" customWidth="1"/>
    <col min="2" max="2" width="36" style="1" customWidth="1"/>
    <col min="3" max="16384" width="8.6640625" style="1"/>
  </cols>
  <sheetData>
    <row r="1" spans="1:2" ht="72.599999999999994" customHeight="1" x14ac:dyDescent="0.3">
      <c r="A1" s="4" t="s">
        <v>52</v>
      </c>
    </row>
    <row r="2" spans="1:2" ht="38.25" customHeight="1" x14ac:dyDescent="0.3">
      <c r="A2" s="4" t="s">
        <v>49</v>
      </c>
    </row>
    <row r="3" spans="1:2" ht="45.45" customHeight="1" x14ac:dyDescent="0.3">
      <c r="A3" s="4" t="s">
        <v>88</v>
      </c>
    </row>
    <row r="4" spans="1:2" ht="45.45" customHeight="1" x14ac:dyDescent="0.3">
      <c r="A4" s="4" t="s">
        <v>89</v>
      </c>
    </row>
    <row r="5" spans="1:2" ht="38.25" customHeight="1" x14ac:dyDescent="0.3">
      <c r="A5" s="4" t="s">
        <v>90</v>
      </c>
    </row>
    <row r="6" spans="1:2" ht="38.25" customHeight="1" x14ac:dyDescent="0.3">
      <c r="A6" s="4" t="s">
        <v>91</v>
      </c>
    </row>
    <row r="7" spans="1:2" ht="38.25" customHeight="1" x14ac:dyDescent="0.3">
      <c r="A7" s="3" t="s">
        <v>0</v>
      </c>
      <c r="B7" s="2"/>
    </row>
    <row r="8" spans="1:2" ht="38.25" customHeight="1" x14ac:dyDescent="0.3">
      <c r="A8" s="3" t="s">
        <v>1</v>
      </c>
    </row>
    <row r="9" spans="1:2" ht="38.25" customHeight="1" x14ac:dyDescent="0.3">
      <c r="A9" s="3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1766-81A5-41DA-9F03-36EE3D19D3A9}">
  <dimension ref="A1:C45"/>
  <sheetViews>
    <sheetView topLeftCell="A25" zoomScale="85" zoomScaleNormal="85" workbookViewId="0">
      <selection activeCell="A37" activeCellId="3" sqref="B6:B8 B29:B30 B34:B36 A37:C45"/>
    </sheetView>
  </sheetViews>
  <sheetFormatPr defaultColWidth="8.77734375" defaultRowHeight="14.4" x14ac:dyDescent="0.3"/>
  <cols>
    <col min="1" max="1" width="45.5546875" customWidth="1"/>
    <col min="2" max="2" width="28.5546875" customWidth="1"/>
    <col min="3" max="3" width="38.109375" customWidth="1"/>
    <col min="4" max="4" width="4" customWidth="1"/>
  </cols>
  <sheetData>
    <row r="1" spans="1:3" x14ac:dyDescent="0.3">
      <c r="A1" s="12" t="s">
        <v>50</v>
      </c>
      <c r="B1" s="12" t="s">
        <v>3</v>
      </c>
      <c r="C1" s="12" t="s">
        <v>4</v>
      </c>
    </row>
    <row r="2" spans="1:3" x14ac:dyDescent="0.3">
      <c r="A2" t="s">
        <v>92</v>
      </c>
      <c r="B2" s="7">
        <f>SUM('1. Subscriber Equipment'!D3:D31)</f>
        <v>0</v>
      </c>
    </row>
    <row r="3" spans="1:3" x14ac:dyDescent="0.3">
      <c r="A3" t="s">
        <v>93</v>
      </c>
      <c r="B3" s="7">
        <f>SUM('2. Professional Services'!D2:D477)</f>
        <v>0</v>
      </c>
    </row>
    <row r="4" spans="1:3" x14ac:dyDescent="0.3">
      <c r="B4" s="7"/>
    </row>
    <row r="5" spans="1:3" x14ac:dyDescent="0.3">
      <c r="A5" s="13" t="s">
        <v>29</v>
      </c>
      <c r="B5" s="9">
        <f>SUM(B3:B4)</f>
        <v>0</v>
      </c>
      <c r="C5" s="12"/>
    </row>
    <row r="6" spans="1:3" x14ac:dyDescent="0.3">
      <c r="A6" t="s">
        <v>5</v>
      </c>
      <c r="B6" s="5"/>
      <c r="C6" t="s">
        <v>6</v>
      </c>
    </row>
    <row r="7" spans="1:3" x14ac:dyDescent="0.3">
      <c r="A7" t="s">
        <v>5</v>
      </c>
      <c r="B7" s="5"/>
      <c r="C7" t="s">
        <v>6</v>
      </c>
    </row>
    <row r="8" spans="1:3" x14ac:dyDescent="0.3">
      <c r="A8" t="s">
        <v>5</v>
      </c>
      <c r="B8" s="5"/>
      <c r="C8" t="s">
        <v>6</v>
      </c>
    </row>
    <row r="9" spans="1:3" x14ac:dyDescent="0.3">
      <c r="A9" s="13" t="s">
        <v>7</v>
      </c>
      <c r="B9" s="15">
        <f>B5-B6-B7-B8</f>
        <v>0</v>
      </c>
      <c r="C9" s="12"/>
    </row>
    <row r="12" spans="1:3" x14ac:dyDescent="0.3">
      <c r="A12" s="16" t="s">
        <v>8</v>
      </c>
      <c r="B12" s="16"/>
      <c r="C12" s="16"/>
    </row>
    <row r="13" spans="1:3" x14ac:dyDescent="0.3">
      <c r="A13" s="27" t="s">
        <v>131</v>
      </c>
      <c r="B13" s="7">
        <f>'3. Optional Goods and Services'!D4</f>
        <v>0</v>
      </c>
      <c r="C13" s="27"/>
    </row>
    <row r="14" spans="1:3" x14ac:dyDescent="0.3">
      <c r="A14" t="s">
        <v>125</v>
      </c>
      <c r="B14" s="7">
        <f>'3. Optional Goods and Services'!D5</f>
        <v>0</v>
      </c>
    </row>
    <row r="15" spans="1:3" x14ac:dyDescent="0.3">
      <c r="A15" t="s">
        <v>126</v>
      </c>
      <c r="B15" s="7">
        <f>'3. Optional Goods and Services'!D6</f>
        <v>0</v>
      </c>
    </row>
    <row r="16" spans="1:3" x14ac:dyDescent="0.3">
      <c r="A16" t="s">
        <v>43</v>
      </c>
      <c r="B16" s="7">
        <f>'3. Optional Goods and Services'!D8</f>
        <v>0</v>
      </c>
    </row>
    <row r="17" spans="1:3" x14ac:dyDescent="0.3">
      <c r="A17" t="s">
        <v>44</v>
      </c>
      <c r="B17" s="7">
        <f>'3. Optional Goods and Services'!D9</f>
        <v>0</v>
      </c>
    </row>
    <row r="18" spans="1:3" x14ac:dyDescent="0.3">
      <c r="A18" t="s">
        <v>69</v>
      </c>
      <c r="B18" s="7">
        <f>'3. Optional Goods and Services'!D10</f>
        <v>0</v>
      </c>
    </row>
    <row r="19" spans="1:3" x14ac:dyDescent="0.3">
      <c r="A19" t="s">
        <v>67</v>
      </c>
      <c r="B19" s="7">
        <f>'3. Optional Goods and Services'!D11</f>
        <v>0</v>
      </c>
    </row>
    <row r="20" spans="1:3" x14ac:dyDescent="0.3">
      <c r="A20" t="s">
        <v>68</v>
      </c>
      <c r="B20" s="7">
        <f>'3. Optional Goods and Services'!D12</f>
        <v>0</v>
      </c>
    </row>
    <row r="21" spans="1:3" x14ac:dyDescent="0.3">
      <c r="A21" t="s">
        <v>110</v>
      </c>
      <c r="B21" s="7">
        <f>'3. Optional Goods and Services'!D13</f>
        <v>0</v>
      </c>
    </row>
    <row r="22" spans="1:3" x14ac:dyDescent="0.3">
      <c r="A22" t="s">
        <v>111</v>
      </c>
      <c r="B22" s="7">
        <f>'3. Optional Goods and Services'!D14</f>
        <v>0</v>
      </c>
    </row>
    <row r="23" spans="1:3" x14ac:dyDescent="0.3">
      <c r="A23" t="s">
        <v>112</v>
      </c>
      <c r="B23" s="7">
        <f>'3. Optional Goods and Services'!D15</f>
        <v>0</v>
      </c>
    </row>
    <row r="24" spans="1:3" x14ac:dyDescent="0.3">
      <c r="A24" t="s">
        <v>113</v>
      </c>
      <c r="B24" s="7">
        <f>'3. Optional Goods and Services'!D16</f>
        <v>0</v>
      </c>
    </row>
    <row r="25" spans="1:3" x14ac:dyDescent="0.3">
      <c r="A25" t="s">
        <v>94</v>
      </c>
      <c r="B25" s="7">
        <f>'3. Optional Goods and Services'!D17</f>
        <v>0</v>
      </c>
    </row>
    <row r="26" spans="1:3" x14ac:dyDescent="0.3">
      <c r="A26" t="s">
        <v>83</v>
      </c>
      <c r="B26" s="7">
        <f>'3. Optional Goods and Services'!D18</f>
        <v>0</v>
      </c>
    </row>
    <row r="27" spans="1:3" x14ac:dyDescent="0.3">
      <c r="A27" s="16"/>
      <c r="B27" s="16"/>
      <c r="C27" s="16"/>
    </row>
    <row r="28" spans="1:3" x14ac:dyDescent="0.3">
      <c r="A28" s="17" t="s">
        <v>9</v>
      </c>
      <c r="B28" s="8">
        <f>SUM('4. Maintenance and Support'!D3:D20)</f>
        <v>0</v>
      </c>
      <c r="C28" s="17"/>
    </row>
    <row r="29" spans="1:3" x14ac:dyDescent="0.3">
      <c r="A29" s="18" t="s">
        <v>10</v>
      </c>
      <c r="B29" s="6"/>
      <c r="C29" s="18" t="s">
        <v>11</v>
      </c>
    </row>
    <row r="30" spans="1:3" x14ac:dyDescent="0.3">
      <c r="A30" s="18" t="s">
        <v>12</v>
      </c>
      <c r="B30" s="6"/>
      <c r="C30" s="18" t="s">
        <v>13</v>
      </c>
    </row>
    <row r="33" spans="1:3" x14ac:dyDescent="0.3">
      <c r="A33" s="17" t="s">
        <v>77</v>
      </c>
    </row>
    <row r="34" spans="1:3" x14ac:dyDescent="0.3">
      <c r="A34" s="17" t="s">
        <v>78</v>
      </c>
      <c r="B34" s="5"/>
    </row>
    <row r="35" spans="1:3" x14ac:dyDescent="0.3">
      <c r="A35" s="17" t="s">
        <v>79</v>
      </c>
      <c r="B35" s="11"/>
    </row>
    <row r="36" spans="1:3" x14ac:dyDescent="0.3">
      <c r="A36" s="17" t="s">
        <v>80</v>
      </c>
      <c r="B36" s="5"/>
    </row>
    <row r="37" spans="1:3" x14ac:dyDescent="0.3">
      <c r="A37" s="26" t="s">
        <v>14</v>
      </c>
      <c r="B37" s="26"/>
      <c r="C37" s="26"/>
    </row>
    <row r="38" spans="1:3" x14ac:dyDescent="0.3">
      <c r="A38" s="26"/>
      <c r="B38" s="26"/>
      <c r="C38" s="26"/>
    </row>
    <row r="39" spans="1:3" x14ac:dyDescent="0.3">
      <c r="A39" s="26"/>
      <c r="B39" s="26"/>
      <c r="C39" s="26"/>
    </row>
    <row r="40" spans="1:3" x14ac:dyDescent="0.3">
      <c r="A40" s="26"/>
      <c r="B40" s="26"/>
      <c r="C40" s="26"/>
    </row>
    <row r="41" spans="1:3" x14ac:dyDescent="0.3">
      <c r="A41" s="26"/>
      <c r="B41" s="26"/>
      <c r="C41" s="26"/>
    </row>
    <row r="42" spans="1:3" x14ac:dyDescent="0.3">
      <c r="A42" s="26"/>
      <c r="B42" s="26"/>
      <c r="C42" s="26"/>
    </row>
    <row r="43" spans="1:3" x14ac:dyDescent="0.3">
      <c r="A43" s="26"/>
      <c r="B43" s="26"/>
      <c r="C43" s="26"/>
    </row>
    <row r="44" spans="1:3" x14ac:dyDescent="0.3">
      <c r="A44" s="26"/>
      <c r="B44" s="26"/>
      <c r="C44" s="26"/>
    </row>
    <row r="45" spans="1:3" x14ac:dyDescent="0.3">
      <c r="A45" s="26"/>
      <c r="B45" s="26"/>
      <c r="C45" s="26"/>
    </row>
  </sheetData>
  <sheetProtection algorithmName="SHA-512" hashValue="HC6VFJXBpCxeMLJop5y843W8pGU30KAzUEX1PWfnLh9WxINED8Ft0a+cxK+nDfgg3sij9KCbvjx8fFy1hpE4ew==" saltValue="+yl87ObGalpXy/7Eq9oGXQ==" spinCount="100000" sheet="1" objects="1" scenarios="1" selectLockedCells="1"/>
  <mergeCells count="1">
    <mergeCell ref="A37:C45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CFB7-74CA-418C-B8DB-43B52C392798}">
  <dimension ref="A1:F29"/>
  <sheetViews>
    <sheetView workbookViewId="0">
      <selection activeCell="D3" sqref="D3"/>
    </sheetView>
  </sheetViews>
  <sheetFormatPr defaultColWidth="8.88671875" defaultRowHeight="14.4" x14ac:dyDescent="0.3"/>
  <cols>
    <col min="1" max="1" width="42.5546875" customWidth="1"/>
    <col min="2" max="2" width="59.6640625" customWidth="1"/>
    <col min="4" max="4" width="25.21875" customWidth="1"/>
    <col min="5" max="5" width="31.88671875" customWidth="1"/>
    <col min="6" max="6" width="33.77734375" customWidth="1"/>
  </cols>
  <sheetData>
    <row r="1" spans="1:6" x14ac:dyDescent="0.3">
      <c r="A1" s="19" t="s">
        <v>15</v>
      </c>
      <c r="B1" s="19" t="s">
        <v>16</v>
      </c>
      <c r="C1" s="19" t="s">
        <v>17</v>
      </c>
      <c r="D1" s="19" t="s">
        <v>48</v>
      </c>
      <c r="E1" s="19" t="s">
        <v>4</v>
      </c>
      <c r="F1" s="19" t="s">
        <v>53</v>
      </c>
    </row>
    <row r="2" spans="1:6" ht="28.8" x14ac:dyDescent="0.3">
      <c r="A2" t="s">
        <v>30</v>
      </c>
      <c r="B2" s="20" t="s">
        <v>54</v>
      </c>
    </row>
    <row r="3" spans="1:6" x14ac:dyDescent="0.3">
      <c r="A3" t="s">
        <v>127</v>
      </c>
      <c r="B3" s="20" t="s">
        <v>128</v>
      </c>
      <c r="C3">
        <v>22</v>
      </c>
      <c r="D3" s="5"/>
    </row>
    <row r="4" spans="1:6" x14ac:dyDescent="0.3">
      <c r="A4" t="s">
        <v>32</v>
      </c>
      <c r="B4" t="s">
        <v>95</v>
      </c>
      <c r="C4">
        <v>200</v>
      </c>
      <c r="D4" s="5"/>
      <c r="E4" t="s">
        <v>51</v>
      </c>
      <c r="F4" s="14"/>
    </row>
    <row r="5" spans="1:6" x14ac:dyDescent="0.3">
      <c r="A5" t="s">
        <v>33</v>
      </c>
      <c r="B5" t="s">
        <v>95</v>
      </c>
      <c r="C5">
        <v>196</v>
      </c>
      <c r="D5" s="5"/>
      <c r="F5" s="14"/>
    </row>
    <row r="6" spans="1:6" x14ac:dyDescent="0.3">
      <c r="A6" t="s">
        <v>34</v>
      </c>
      <c r="B6" t="s">
        <v>96</v>
      </c>
      <c r="C6">
        <v>200</v>
      </c>
      <c r="D6" s="5"/>
      <c r="E6" t="s">
        <v>107</v>
      </c>
      <c r="F6" s="14"/>
    </row>
    <row r="7" spans="1:6" x14ac:dyDescent="0.3">
      <c r="A7" t="s">
        <v>35</v>
      </c>
      <c r="B7" t="s">
        <v>96</v>
      </c>
      <c r="C7">
        <v>145</v>
      </c>
      <c r="D7" s="5"/>
      <c r="E7" t="s">
        <v>107</v>
      </c>
      <c r="F7" s="14"/>
    </row>
    <row r="8" spans="1:6" x14ac:dyDescent="0.3">
      <c r="A8" t="s">
        <v>36</v>
      </c>
      <c r="B8" t="s">
        <v>97</v>
      </c>
      <c r="C8">
        <v>400</v>
      </c>
      <c r="D8" s="5"/>
      <c r="E8" t="s">
        <v>51</v>
      </c>
      <c r="F8" s="14"/>
    </row>
    <row r="9" spans="1:6" x14ac:dyDescent="0.3">
      <c r="A9" t="s">
        <v>37</v>
      </c>
      <c r="B9" t="s">
        <v>97</v>
      </c>
      <c r="C9">
        <v>392</v>
      </c>
      <c r="D9" s="5"/>
      <c r="E9" t="s">
        <v>51</v>
      </c>
      <c r="F9" s="14"/>
    </row>
    <row r="10" spans="1:6" x14ac:dyDescent="0.3">
      <c r="A10" t="s">
        <v>38</v>
      </c>
      <c r="B10" t="s">
        <v>98</v>
      </c>
      <c r="C10">
        <v>400</v>
      </c>
      <c r="D10" s="5"/>
      <c r="E10" t="s">
        <v>107</v>
      </c>
      <c r="F10" s="14"/>
    </row>
    <row r="11" spans="1:6" x14ac:dyDescent="0.3">
      <c r="A11" t="s">
        <v>39</v>
      </c>
      <c r="B11" t="s">
        <v>98</v>
      </c>
      <c r="C11">
        <v>289</v>
      </c>
      <c r="D11" s="5"/>
      <c r="E11" t="s">
        <v>107</v>
      </c>
      <c r="F11" s="14"/>
    </row>
    <row r="12" spans="1:6" x14ac:dyDescent="0.3">
      <c r="A12" t="s">
        <v>81</v>
      </c>
      <c r="B12" t="s">
        <v>99</v>
      </c>
      <c r="C12">
        <v>792</v>
      </c>
      <c r="D12" s="5"/>
      <c r="E12" t="s">
        <v>51</v>
      </c>
      <c r="F12" s="14"/>
    </row>
    <row r="13" spans="1:6" x14ac:dyDescent="0.3">
      <c r="A13" t="s">
        <v>82</v>
      </c>
      <c r="B13" t="s">
        <v>100</v>
      </c>
      <c r="C13">
        <v>689</v>
      </c>
      <c r="D13" s="5"/>
      <c r="E13" t="s">
        <v>107</v>
      </c>
      <c r="F13" s="14"/>
    </row>
    <row r="14" spans="1:6" x14ac:dyDescent="0.3">
      <c r="A14" t="s">
        <v>102</v>
      </c>
      <c r="B14" t="s">
        <v>101</v>
      </c>
      <c r="C14">
        <v>100</v>
      </c>
      <c r="D14" s="5"/>
      <c r="F14" s="14"/>
    </row>
    <row r="15" spans="1:6" x14ac:dyDescent="0.3">
      <c r="A15" t="s">
        <v>103</v>
      </c>
      <c r="B15" t="s">
        <v>101</v>
      </c>
      <c r="C15">
        <v>100</v>
      </c>
      <c r="D15" s="5"/>
      <c r="F15" s="14"/>
    </row>
    <row r="17" spans="1:6" x14ac:dyDescent="0.3">
      <c r="A17" s="21" t="s">
        <v>56</v>
      </c>
      <c r="B17" s="21" t="s">
        <v>51</v>
      </c>
    </row>
    <row r="18" spans="1:6" x14ac:dyDescent="0.3">
      <c r="A18" t="s">
        <v>40</v>
      </c>
      <c r="B18" t="s">
        <v>42</v>
      </c>
      <c r="C18">
        <v>1678</v>
      </c>
      <c r="D18" s="5"/>
      <c r="F18" s="14"/>
    </row>
    <row r="19" spans="1:6" ht="28.8" x14ac:dyDescent="0.3">
      <c r="A19" t="s">
        <v>41</v>
      </c>
      <c r="B19" s="20" t="s">
        <v>46</v>
      </c>
      <c r="C19">
        <v>1678</v>
      </c>
      <c r="D19" s="5"/>
      <c r="F19" s="14"/>
    </row>
    <row r="20" spans="1:6" x14ac:dyDescent="0.3">
      <c r="A20" t="s">
        <v>45</v>
      </c>
      <c r="B20" t="s">
        <v>47</v>
      </c>
      <c r="C20">
        <v>2</v>
      </c>
      <c r="D20" s="5"/>
      <c r="E20" t="s">
        <v>51</v>
      </c>
      <c r="F20" s="14"/>
    </row>
    <row r="21" spans="1:6" x14ac:dyDescent="0.3">
      <c r="A21" t="s">
        <v>59</v>
      </c>
      <c r="B21" t="s">
        <v>114</v>
      </c>
      <c r="C21">
        <v>0</v>
      </c>
      <c r="D21" s="5"/>
      <c r="E21" t="s">
        <v>55</v>
      </c>
      <c r="F21" s="14"/>
    </row>
    <row r="22" spans="1:6" x14ac:dyDescent="0.3">
      <c r="A22" t="s">
        <v>60</v>
      </c>
      <c r="B22" t="s">
        <v>115</v>
      </c>
      <c r="C22">
        <v>2222</v>
      </c>
      <c r="D22" s="5"/>
      <c r="E22" t="s">
        <v>51</v>
      </c>
      <c r="F22" s="14"/>
    </row>
    <row r="23" spans="1:6" x14ac:dyDescent="0.3">
      <c r="A23" t="s">
        <v>61</v>
      </c>
      <c r="B23" t="s">
        <v>116</v>
      </c>
      <c r="C23">
        <v>1678</v>
      </c>
      <c r="D23" s="5"/>
      <c r="F23" s="14"/>
    </row>
    <row r="24" spans="1:6" x14ac:dyDescent="0.3">
      <c r="A24" t="s">
        <v>62</v>
      </c>
      <c r="B24" t="s">
        <v>63</v>
      </c>
      <c r="C24">
        <v>1000</v>
      </c>
      <c r="D24" s="5"/>
      <c r="F24" s="14"/>
    </row>
    <row r="25" spans="1:6" x14ac:dyDescent="0.3">
      <c r="A25" t="s">
        <v>64</v>
      </c>
      <c r="B25" t="s">
        <v>65</v>
      </c>
      <c r="C25">
        <v>0</v>
      </c>
      <c r="D25" s="5"/>
      <c r="E25" t="s">
        <v>55</v>
      </c>
      <c r="F25" s="14"/>
    </row>
    <row r="26" spans="1:6" x14ac:dyDescent="0.3">
      <c r="A26" t="s">
        <v>104</v>
      </c>
      <c r="B26" t="s">
        <v>66</v>
      </c>
      <c r="C26">
        <f>C25</f>
        <v>0</v>
      </c>
      <c r="D26" s="5"/>
      <c r="E26" t="s">
        <v>55</v>
      </c>
      <c r="F26" s="14"/>
    </row>
    <row r="27" spans="1:6" x14ac:dyDescent="0.3">
      <c r="A27" t="s">
        <v>105</v>
      </c>
      <c r="B27" t="s">
        <v>106</v>
      </c>
      <c r="C27">
        <v>0</v>
      </c>
      <c r="D27" s="5"/>
      <c r="E27" t="s">
        <v>55</v>
      </c>
      <c r="F27" s="14"/>
    </row>
    <row r="29" spans="1:6" x14ac:dyDescent="0.3">
      <c r="A29" t="s">
        <v>22</v>
      </c>
      <c r="B29" t="s">
        <v>86</v>
      </c>
      <c r="C29" t="s">
        <v>87</v>
      </c>
      <c r="D29" s="5"/>
    </row>
  </sheetData>
  <sheetProtection algorithmName="SHA-512" hashValue="zDkGtA6hCSZ4FcXfNonBYsd+RQgP747jBCzy59YFN/MLdx3UTEtIFZr8Fii5U15eBp+nottFE+xb6LxcA5dzXQ==" saltValue="GaLLmzSMiip+E9M2GpL5DQ==" spinCount="100000" sheet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CFBF-8F89-4F35-8B77-AE4F434DB70A}">
  <dimension ref="A1:E98"/>
  <sheetViews>
    <sheetView zoomScale="85" zoomScaleNormal="85" workbookViewId="0">
      <selection activeCell="D4" sqref="D4"/>
    </sheetView>
  </sheetViews>
  <sheetFormatPr defaultColWidth="8.77734375" defaultRowHeight="14.4" x14ac:dyDescent="0.3"/>
  <cols>
    <col min="1" max="1" width="22.44140625" customWidth="1"/>
    <col min="2" max="2" width="46.33203125" bestFit="1" customWidth="1"/>
    <col min="3" max="3" width="13.44140625" customWidth="1"/>
    <col min="4" max="4" width="17.6640625" customWidth="1"/>
    <col min="5" max="5" width="61" customWidth="1"/>
  </cols>
  <sheetData>
    <row r="1" spans="1:5" x14ac:dyDescent="0.3">
      <c r="A1" s="12" t="s">
        <v>15</v>
      </c>
      <c r="B1" s="12" t="s">
        <v>16</v>
      </c>
      <c r="C1" s="12" t="s">
        <v>17</v>
      </c>
      <c r="D1" s="12" t="s">
        <v>3</v>
      </c>
      <c r="E1" s="12" t="s">
        <v>4</v>
      </c>
    </row>
    <row r="2" spans="1:5" x14ac:dyDescent="0.3">
      <c r="A2" t="s">
        <v>19</v>
      </c>
      <c r="B2" t="s">
        <v>20</v>
      </c>
      <c r="C2" s="5"/>
      <c r="D2" s="5"/>
    </row>
    <row r="3" spans="1:5" x14ac:dyDescent="0.3">
      <c r="A3" t="s">
        <v>19</v>
      </c>
      <c r="B3" t="s">
        <v>21</v>
      </c>
      <c r="C3" s="5"/>
      <c r="D3" s="5"/>
    </row>
    <row r="4" spans="1:5" x14ac:dyDescent="0.3">
      <c r="A4" t="s">
        <v>19</v>
      </c>
      <c r="B4" t="s">
        <v>132</v>
      </c>
      <c r="C4" s="5"/>
      <c r="D4" s="5"/>
    </row>
    <row r="5" spans="1:5" x14ac:dyDescent="0.3">
      <c r="A5" t="s">
        <v>19</v>
      </c>
      <c r="B5" t="s">
        <v>84</v>
      </c>
      <c r="C5" s="5"/>
      <c r="D5" s="5"/>
    </row>
    <row r="6" spans="1:5" x14ac:dyDescent="0.3">
      <c r="A6" t="s">
        <v>19</v>
      </c>
      <c r="B6" s="5" t="s">
        <v>18</v>
      </c>
      <c r="C6" s="5"/>
      <c r="D6" s="5"/>
    </row>
    <row r="7" spans="1:5" x14ac:dyDescent="0.3">
      <c r="A7" t="s">
        <v>19</v>
      </c>
      <c r="B7" s="5" t="s">
        <v>18</v>
      </c>
      <c r="C7" s="5"/>
      <c r="D7" s="5"/>
    </row>
    <row r="8" spans="1:5" x14ac:dyDescent="0.3">
      <c r="A8" t="s">
        <v>19</v>
      </c>
      <c r="B8" s="5" t="s">
        <v>18</v>
      </c>
      <c r="C8" s="5"/>
      <c r="D8" s="5"/>
    </row>
    <row r="9" spans="1:5" x14ac:dyDescent="0.3">
      <c r="B9" s="5"/>
      <c r="C9" s="5"/>
      <c r="D9" s="5"/>
    </row>
    <row r="10" spans="1:5" x14ac:dyDescent="0.3">
      <c r="B10" s="5"/>
      <c r="C10" s="5"/>
      <c r="D10" s="5"/>
    </row>
    <row r="11" spans="1:5" x14ac:dyDescent="0.3">
      <c r="B11" s="5"/>
      <c r="C11" s="5"/>
      <c r="D11" s="5"/>
    </row>
    <row r="12" spans="1:5" x14ac:dyDescent="0.3">
      <c r="B12" s="5"/>
      <c r="C12" s="5"/>
      <c r="D12" s="5"/>
    </row>
    <row r="13" spans="1:5" x14ac:dyDescent="0.3">
      <c r="B13" s="5"/>
      <c r="C13" s="5"/>
      <c r="D13" s="5"/>
    </row>
    <row r="14" spans="1:5" x14ac:dyDescent="0.3">
      <c r="B14" s="5"/>
      <c r="C14" s="5"/>
      <c r="D14" s="5"/>
    </row>
    <row r="15" spans="1:5" x14ac:dyDescent="0.3">
      <c r="B15" s="5"/>
      <c r="C15" s="5"/>
      <c r="D15" s="5"/>
    </row>
    <row r="16" spans="1:5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x14ac:dyDescent="0.3">
      <c r="B19" s="5"/>
      <c r="C19" s="5"/>
      <c r="D19" s="5"/>
    </row>
    <row r="20" spans="2:4" x14ac:dyDescent="0.3">
      <c r="B20" s="5"/>
      <c r="C20" s="5"/>
      <c r="D20" s="5"/>
    </row>
    <row r="21" spans="2:4" x14ac:dyDescent="0.3">
      <c r="B21" s="5"/>
      <c r="C21" s="5"/>
      <c r="D21" s="5"/>
    </row>
    <row r="22" spans="2:4" x14ac:dyDescent="0.3">
      <c r="B22" s="5"/>
      <c r="C22" s="5"/>
      <c r="D22" s="5"/>
    </row>
    <row r="23" spans="2:4" x14ac:dyDescent="0.3">
      <c r="B23" s="5"/>
      <c r="C23" s="5"/>
      <c r="D23" s="5"/>
    </row>
    <row r="24" spans="2:4" x14ac:dyDescent="0.3">
      <c r="B24" s="5"/>
      <c r="C24" s="5"/>
      <c r="D24" s="5"/>
    </row>
    <row r="25" spans="2:4" x14ac:dyDescent="0.3">
      <c r="B25" s="5"/>
      <c r="C25" s="5"/>
      <c r="D25" s="5"/>
    </row>
    <row r="26" spans="2:4" x14ac:dyDescent="0.3">
      <c r="B26" s="5"/>
      <c r="C26" s="5"/>
      <c r="D26" s="5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x14ac:dyDescent="0.3">
      <c r="B36" s="5"/>
      <c r="C36" s="5"/>
      <c r="D36" s="5"/>
    </row>
    <row r="37" spans="2:4" x14ac:dyDescent="0.3">
      <c r="B37" s="5"/>
      <c r="C37" s="5"/>
      <c r="D37" s="5"/>
    </row>
    <row r="38" spans="2:4" x14ac:dyDescent="0.3">
      <c r="B38" s="5"/>
      <c r="C38" s="5"/>
      <c r="D38" s="5"/>
    </row>
    <row r="39" spans="2:4" x14ac:dyDescent="0.3">
      <c r="B39" s="5"/>
      <c r="C39" s="5"/>
      <c r="D39" s="5"/>
    </row>
    <row r="40" spans="2:4" x14ac:dyDescent="0.3">
      <c r="B40" s="5"/>
      <c r="C40" s="5"/>
      <c r="D40" s="5"/>
    </row>
    <row r="41" spans="2:4" x14ac:dyDescent="0.3">
      <c r="B41" s="5"/>
      <c r="C41" s="5"/>
      <c r="D41" s="5"/>
    </row>
    <row r="42" spans="2:4" x14ac:dyDescent="0.3">
      <c r="B42" s="5"/>
      <c r="C42" s="5"/>
      <c r="D42" s="5"/>
    </row>
    <row r="43" spans="2:4" x14ac:dyDescent="0.3">
      <c r="B43" s="5"/>
      <c r="C43" s="5"/>
      <c r="D43" s="5"/>
    </row>
    <row r="44" spans="2:4" x14ac:dyDescent="0.3">
      <c r="B44" s="5"/>
      <c r="C44" s="5"/>
      <c r="D44" s="5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x14ac:dyDescent="0.3">
      <c r="B52" s="5"/>
      <c r="C52" s="5"/>
      <c r="D52" s="5"/>
    </row>
    <row r="53" spans="2:4" x14ac:dyDescent="0.3">
      <c r="B53" s="5"/>
      <c r="C53" s="5"/>
      <c r="D53" s="5"/>
    </row>
    <row r="54" spans="2:4" x14ac:dyDescent="0.3">
      <c r="B54" s="5"/>
      <c r="C54" s="5"/>
      <c r="D54" s="5"/>
    </row>
    <row r="55" spans="2:4" x14ac:dyDescent="0.3">
      <c r="B55" s="5"/>
      <c r="C55" s="5"/>
      <c r="D55" s="5"/>
    </row>
    <row r="56" spans="2:4" x14ac:dyDescent="0.3">
      <c r="B56" s="5"/>
      <c r="C56" s="5"/>
      <c r="D56" s="5"/>
    </row>
    <row r="57" spans="2:4" x14ac:dyDescent="0.3">
      <c r="B57" s="5"/>
      <c r="C57" s="5"/>
      <c r="D57" s="5"/>
    </row>
    <row r="58" spans="2:4" x14ac:dyDescent="0.3">
      <c r="B58" s="5"/>
      <c r="C58" s="5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  <row r="67" spans="2:4" x14ac:dyDescent="0.3">
      <c r="B67" s="5"/>
      <c r="C67" s="5"/>
      <c r="D67" s="5"/>
    </row>
    <row r="68" spans="2:4" x14ac:dyDescent="0.3">
      <c r="B68" s="5"/>
      <c r="C68" s="5"/>
      <c r="D68" s="5"/>
    </row>
    <row r="69" spans="2:4" x14ac:dyDescent="0.3">
      <c r="B69" s="5"/>
      <c r="C69" s="5"/>
      <c r="D69" s="5"/>
    </row>
    <row r="70" spans="2:4" x14ac:dyDescent="0.3">
      <c r="B70" s="5"/>
      <c r="C70" s="5"/>
      <c r="D70" s="5"/>
    </row>
    <row r="71" spans="2:4" x14ac:dyDescent="0.3">
      <c r="B71" s="5"/>
      <c r="C71" s="5"/>
      <c r="D71" s="5"/>
    </row>
    <row r="72" spans="2:4" x14ac:dyDescent="0.3">
      <c r="B72" s="5"/>
      <c r="C72" s="5"/>
      <c r="D72" s="5"/>
    </row>
    <row r="73" spans="2:4" x14ac:dyDescent="0.3">
      <c r="B73" s="5"/>
      <c r="C73" s="5"/>
      <c r="D73" s="5"/>
    </row>
    <row r="74" spans="2:4" x14ac:dyDescent="0.3">
      <c r="B74" s="5"/>
      <c r="C74" s="5"/>
      <c r="D74" s="5"/>
    </row>
    <row r="75" spans="2:4" x14ac:dyDescent="0.3">
      <c r="B75" s="5"/>
      <c r="C75" s="5"/>
      <c r="D75" s="5"/>
    </row>
    <row r="76" spans="2:4" x14ac:dyDescent="0.3">
      <c r="B76" s="5"/>
      <c r="C76" s="5"/>
      <c r="D76" s="5"/>
    </row>
    <row r="77" spans="2:4" x14ac:dyDescent="0.3">
      <c r="B77" s="5"/>
      <c r="C77" s="5"/>
      <c r="D77" s="5"/>
    </row>
    <row r="78" spans="2:4" x14ac:dyDescent="0.3">
      <c r="B78" s="5"/>
      <c r="C78" s="5"/>
      <c r="D78" s="5"/>
    </row>
    <row r="79" spans="2:4" x14ac:dyDescent="0.3">
      <c r="B79" s="5"/>
      <c r="C79" s="5"/>
      <c r="D79" s="5"/>
    </row>
    <row r="80" spans="2:4" x14ac:dyDescent="0.3">
      <c r="B80" s="5"/>
      <c r="C80" s="5"/>
      <c r="D80" s="5"/>
    </row>
    <row r="81" spans="2:4" x14ac:dyDescent="0.3">
      <c r="B81" s="5"/>
      <c r="C81" s="5"/>
      <c r="D81" s="5"/>
    </row>
    <row r="82" spans="2:4" x14ac:dyDescent="0.3">
      <c r="B82" s="5"/>
      <c r="C82" s="5"/>
      <c r="D82" s="5"/>
    </row>
    <row r="83" spans="2:4" x14ac:dyDescent="0.3">
      <c r="B83" s="5"/>
      <c r="C83" s="5"/>
      <c r="D83" s="5"/>
    </row>
    <row r="84" spans="2:4" x14ac:dyDescent="0.3">
      <c r="B84" s="5"/>
      <c r="C84" s="5"/>
      <c r="D84" s="5"/>
    </row>
    <row r="85" spans="2:4" x14ac:dyDescent="0.3">
      <c r="B85" s="5"/>
      <c r="C85" s="5"/>
      <c r="D85" s="5"/>
    </row>
    <row r="86" spans="2:4" x14ac:dyDescent="0.3">
      <c r="B86" s="5"/>
      <c r="C86" s="5"/>
      <c r="D86" s="5"/>
    </row>
    <row r="87" spans="2:4" x14ac:dyDescent="0.3">
      <c r="B87" s="5"/>
      <c r="C87" s="5"/>
      <c r="D87" s="5"/>
    </row>
    <row r="88" spans="2:4" x14ac:dyDescent="0.3">
      <c r="B88" s="5"/>
      <c r="C88" s="5"/>
      <c r="D88" s="5"/>
    </row>
    <row r="89" spans="2:4" x14ac:dyDescent="0.3">
      <c r="B89" s="5"/>
      <c r="C89" s="5"/>
      <c r="D89" s="5"/>
    </row>
    <row r="90" spans="2:4" x14ac:dyDescent="0.3">
      <c r="B90" s="5"/>
      <c r="C90" s="5"/>
      <c r="D90" s="5"/>
    </row>
    <row r="91" spans="2:4" x14ac:dyDescent="0.3">
      <c r="B91" s="5"/>
      <c r="C91" s="5"/>
      <c r="D91" s="5"/>
    </row>
    <row r="92" spans="2:4" x14ac:dyDescent="0.3">
      <c r="B92" s="5"/>
      <c r="C92" s="5"/>
      <c r="D92" s="5"/>
    </row>
    <row r="93" spans="2:4" x14ac:dyDescent="0.3">
      <c r="B93" s="5"/>
      <c r="C93" s="5"/>
      <c r="D93" s="5"/>
    </row>
    <row r="94" spans="2:4" x14ac:dyDescent="0.3">
      <c r="B94" s="5"/>
      <c r="C94" s="5"/>
      <c r="D94" s="5"/>
    </row>
    <row r="95" spans="2:4" x14ac:dyDescent="0.3">
      <c r="B95" s="5"/>
      <c r="C95" s="5"/>
      <c r="D95" s="5"/>
    </row>
    <row r="96" spans="2:4" x14ac:dyDescent="0.3">
      <c r="B96" s="5"/>
      <c r="C96" s="5"/>
      <c r="D96" s="5"/>
    </row>
    <row r="97" spans="2:4" x14ac:dyDescent="0.3">
      <c r="B97" s="5"/>
      <c r="C97" s="5"/>
      <c r="D97" s="5"/>
    </row>
    <row r="98" spans="2:4" x14ac:dyDescent="0.3">
      <c r="B98" s="5"/>
      <c r="C98" s="5"/>
      <c r="D98" s="5"/>
    </row>
  </sheetData>
  <sheetProtection algorithmName="SHA-512" hashValue="C8bafgxZRsU0D2nFQOGdMLJvaOZDCJM6b3hoB4X61wlAAMFAkOfD4FgJDxbgKJ0tL2llEaFC3uzsqdKOj4m7Vg==" saltValue="GL4aTjQqKzwjWcJLfqWMyA==" spinCount="100000" sheet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FE61-14B7-4D94-8BF1-C4DCE31C0A06}">
  <dimension ref="A1:E26"/>
  <sheetViews>
    <sheetView zoomScale="85" zoomScaleNormal="85" workbookViewId="0">
      <selection activeCell="D4" sqref="D4"/>
    </sheetView>
  </sheetViews>
  <sheetFormatPr defaultColWidth="8.88671875" defaultRowHeight="14.4" x14ac:dyDescent="0.3"/>
  <cols>
    <col min="1" max="1" width="50.21875" customWidth="1"/>
    <col min="2" max="2" width="69.109375" bestFit="1" customWidth="1"/>
    <col min="3" max="3" width="16.88671875" customWidth="1"/>
    <col min="4" max="4" width="24.88671875" customWidth="1"/>
    <col min="5" max="5" width="39.5546875" customWidth="1"/>
  </cols>
  <sheetData>
    <row r="1" spans="1:5" x14ac:dyDescent="0.3">
      <c r="A1" s="19" t="s">
        <v>15</v>
      </c>
      <c r="B1" s="19" t="s">
        <v>16</v>
      </c>
      <c r="C1" s="19" t="s">
        <v>17</v>
      </c>
      <c r="D1" s="19" t="s">
        <v>48</v>
      </c>
      <c r="E1" s="19" t="s">
        <v>4</v>
      </c>
    </row>
    <row r="3" spans="1:5" ht="28.8" x14ac:dyDescent="0.3">
      <c r="A3" t="s">
        <v>30</v>
      </c>
      <c r="B3" s="20" t="s">
        <v>31</v>
      </c>
    </row>
    <row r="4" spans="1:5" ht="28.8" x14ac:dyDescent="0.3">
      <c r="A4" t="s">
        <v>129</v>
      </c>
      <c r="B4" s="20" t="s">
        <v>130</v>
      </c>
      <c r="C4">
        <v>1</v>
      </c>
      <c r="D4" s="5"/>
      <c r="E4" s="5"/>
    </row>
    <row r="5" spans="1:5" x14ac:dyDescent="0.3">
      <c r="A5" t="s">
        <v>108</v>
      </c>
      <c r="C5">
        <v>1</v>
      </c>
      <c r="D5" s="5"/>
      <c r="E5" s="5"/>
    </row>
    <row r="6" spans="1:5" x14ac:dyDescent="0.3">
      <c r="A6" t="s">
        <v>109</v>
      </c>
      <c r="C6">
        <v>1</v>
      </c>
      <c r="D6" s="5"/>
      <c r="E6" s="5"/>
    </row>
    <row r="7" spans="1:5" x14ac:dyDescent="0.3">
      <c r="D7" s="5"/>
      <c r="E7" s="5"/>
    </row>
    <row r="8" spans="1:5" x14ac:dyDescent="0.3">
      <c r="A8" t="s">
        <v>43</v>
      </c>
      <c r="B8" t="s">
        <v>57</v>
      </c>
      <c r="C8">
        <v>1</v>
      </c>
      <c r="D8" s="5"/>
      <c r="E8" s="5"/>
    </row>
    <row r="9" spans="1:5" ht="28.8" x14ac:dyDescent="0.3">
      <c r="A9" t="s">
        <v>44</v>
      </c>
      <c r="B9" s="20" t="s">
        <v>58</v>
      </c>
      <c r="C9">
        <v>1</v>
      </c>
      <c r="D9" s="5"/>
      <c r="E9" s="5"/>
    </row>
    <row r="10" spans="1:5" x14ac:dyDescent="0.3">
      <c r="A10" t="s">
        <v>69</v>
      </c>
      <c r="B10" s="20" t="s">
        <v>117</v>
      </c>
      <c r="C10">
        <v>1</v>
      </c>
      <c r="D10" s="5"/>
      <c r="E10" s="5"/>
    </row>
    <row r="11" spans="1:5" x14ac:dyDescent="0.3">
      <c r="A11" t="s">
        <v>67</v>
      </c>
      <c r="B11" s="20" t="s">
        <v>118</v>
      </c>
      <c r="C11">
        <v>1</v>
      </c>
      <c r="D11" s="5"/>
      <c r="E11" s="5"/>
    </row>
    <row r="12" spans="1:5" x14ac:dyDescent="0.3">
      <c r="A12" t="s">
        <v>68</v>
      </c>
      <c r="B12" s="20" t="s">
        <v>119</v>
      </c>
      <c r="C12">
        <v>1</v>
      </c>
      <c r="D12" s="5"/>
      <c r="E12" s="5"/>
    </row>
    <row r="13" spans="1:5" x14ac:dyDescent="0.3">
      <c r="A13" t="s">
        <v>110</v>
      </c>
      <c r="B13" t="s">
        <v>120</v>
      </c>
      <c r="C13">
        <v>1</v>
      </c>
      <c r="D13" s="5"/>
      <c r="E13" s="5"/>
    </row>
    <row r="14" spans="1:5" x14ac:dyDescent="0.3">
      <c r="A14" t="s">
        <v>111</v>
      </c>
      <c r="B14" t="s">
        <v>121</v>
      </c>
      <c r="C14">
        <v>1</v>
      </c>
      <c r="D14" s="5"/>
      <c r="E14" s="5"/>
    </row>
    <row r="15" spans="1:5" x14ac:dyDescent="0.3">
      <c r="A15" t="s">
        <v>112</v>
      </c>
      <c r="B15" t="s">
        <v>122</v>
      </c>
      <c r="C15">
        <v>1</v>
      </c>
      <c r="D15" s="5"/>
      <c r="E15" s="5"/>
    </row>
    <row r="16" spans="1:5" x14ac:dyDescent="0.3">
      <c r="A16" t="s">
        <v>113</v>
      </c>
      <c r="B16" t="s">
        <v>106</v>
      </c>
      <c r="C16">
        <v>1</v>
      </c>
      <c r="D16" s="5"/>
      <c r="E16" s="5"/>
    </row>
    <row r="17" spans="1:5" x14ac:dyDescent="0.3">
      <c r="A17" t="s">
        <v>94</v>
      </c>
      <c r="B17" s="20" t="s">
        <v>123</v>
      </c>
      <c r="C17">
        <v>1</v>
      </c>
      <c r="D17" s="5"/>
      <c r="E17" s="5"/>
    </row>
    <row r="18" spans="1:5" x14ac:dyDescent="0.3">
      <c r="A18" t="s">
        <v>83</v>
      </c>
      <c r="B18" t="s">
        <v>85</v>
      </c>
      <c r="C18">
        <v>1</v>
      </c>
      <c r="D18" s="5"/>
      <c r="E18" s="5"/>
    </row>
    <row r="19" spans="1:5" x14ac:dyDescent="0.3">
      <c r="A19" s="5"/>
      <c r="B19" s="5"/>
      <c r="C19" s="5"/>
      <c r="D19" s="5"/>
      <c r="E19" s="5"/>
    </row>
    <row r="20" spans="1:5" x14ac:dyDescent="0.3">
      <c r="A20" s="5"/>
      <c r="B20" s="5"/>
      <c r="C20" s="5"/>
      <c r="D20" s="5"/>
      <c r="E20" s="5"/>
    </row>
    <row r="21" spans="1:5" x14ac:dyDescent="0.3">
      <c r="A21" s="5"/>
      <c r="B21" s="5"/>
      <c r="C21" s="5"/>
      <c r="D21" s="5"/>
      <c r="E21" s="5"/>
    </row>
    <row r="22" spans="1:5" x14ac:dyDescent="0.3">
      <c r="A22" s="5"/>
      <c r="B22" s="5"/>
      <c r="C22" s="5"/>
      <c r="D22" s="5"/>
      <c r="E22" s="5"/>
    </row>
    <row r="23" spans="1:5" x14ac:dyDescent="0.3">
      <c r="A23" s="5"/>
      <c r="B23" s="5"/>
      <c r="C23" s="5"/>
      <c r="D23" s="5"/>
      <c r="E23" s="5"/>
    </row>
    <row r="24" spans="1:5" x14ac:dyDescent="0.3">
      <c r="A24" s="5"/>
      <c r="B24" s="5"/>
      <c r="C24" s="5"/>
      <c r="D24" s="5"/>
      <c r="E24" s="5"/>
    </row>
    <row r="25" spans="1:5" x14ac:dyDescent="0.3">
      <c r="A25" s="5"/>
      <c r="B25" s="5"/>
      <c r="C25" s="5"/>
      <c r="D25" s="5"/>
      <c r="E25" s="5"/>
    </row>
    <row r="26" spans="1:5" x14ac:dyDescent="0.3">
      <c r="A26" s="5"/>
      <c r="B26" s="5"/>
      <c r="C26" s="5"/>
      <c r="D26" s="5"/>
      <c r="E26" s="5"/>
    </row>
  </sheetData>
  <sheetProtection algorithmName="SHA-512" hashValue="hYTdFGroEcczDZlUTO6PIerax1hpUqry3romS96jdV+XoJBnWT2005db2p/JRFwTnb5XpXW+q8ab/dLxV4ddbA==" saltValue="Wz+f3m2UQksd3et5ZjrcvQ==" spinCount="100000" sheet="1" select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9975-8A77-410C-9EFF-53FB12A92900}">
  <dimension ref="A1:M24"/>
  <sheetViews>
    <sheetView tabSelected="1" zoomScale="85" zoomScaleNormal="85" workbookViewId="0">
      <selection activeCell="C2" sqref="C2"/>
    </sheetView>
  </sheetViews>
  <sheetFormatPr defaultColWidth="8.77734375" defaultRowHeight="14.4" x14ac:dyDescent="0.3"/>
  <cols>
    <col min="1" max="1" width="30.5546875" bestFit="1" customWidth="1"/>
    <col min="2" max="2" width="55.88671875" bestFit="1" customWidth="1"/>
    <col min="3" max="3" width="5.6640625" customWidth="1"/>
    <col min="4" max="12" width="14.33203125" style="23" customWidth="1"/>
    <col min="13" max="13" width="66.5546875" bestFit="1" customWidth="1"/>
  </cols>
  <sheetData>
    <row r="1" spans="1:13" x14ac:dyDescent="0.3">
      <c r="A1" s="19" t="s">
        <v>15</v>
      </c>
      <c r="B1" s="19" t="s">
        <v>16</v>
      </c>
      <c r="C1" s="19" t="s">
        <v>17</v>
      </c>
      <c r="D1" s="22" t="s">
        <v>23</v>
      </c>
      <c r="E1" s="22" t="s">
        <v>24</v>
      </c>
      <c r="F1" s="22" t="s">
        <v>25</v>
      </c>
      <c r="G1" s="22" t="s">
        <v>26</v>
      </c>
      <c r="H1" s="22" t="s">
        <v>27</v>
      </c>
      <c r="I1" s="22" t="s">
        <v>71</v>
      </c>
      <c r="J1" s="22" t="s">
        <v>72</v>
      </c>
      <c r="K1" s="22" t="s">
        <v>73</v>
      </c>
      <c r="L1" s="22" t="s">
        <v>74</v>
      </c>
      <c r="M1" s="19" t="s">
        <v>4</v>
      </c>
    </row>
    <row r="2" spans="1:13" x14ac:dyDescent="0.3">
      <c r="A2" t="s">
        <v>19</v>
      </c>
      <c r="B2" t="s">
        <v>124</v>
      </c>
      <c r="C2" s="24"/>
      <c r="D2" s="25"/>
      <c r="E2" s="25"/>
      <c r="F2" s="25"/>
      <c r="G2" s="25"/>
      <c r="H2" s="25"/>
      <c r="I2" s="25"/>
      <c r="J2" s="25"/>
      <c r="K2" s="25"/>
      <c r="L2" s="25"/>
      <c r="M2" s="19"/>
    </row>
    <row r="3" spans="1:13" x14ac:dyDescent="0.3">
      <c r="A3" t="s">
        <v>19</v>
      </c>
      <c r="B3" t="s">
        <v>76</v>
      </c>
      <c r="C3" s="5"/>
      <c r="D3" s="10"/>
      <c r="E3" s="10"/>
      <c r="F3" s="10"/>
      <c r="G3" s="10"/>
      <c r="H3" s="10"/>
      <c r="I3" s="10"/>
      <c r="J3" s="10"/>
      <c r="K3" s="10"/>
      <c r="L3" s="10"/>
    </row>
    <row r="4" spans="1:13" x14ac:dyDescent="0.3">
      <c r="A4" t="s">
        <v>19</v>
      </c>
      <c r="B4" s="5" t="s">
        <v>28</v>
      </c>
      <c r="C4" s="5"/>
      <c r="D4" s="10"/>
      <c r="E4" s="10"/>
      <c r="F4" s="10"/>
      <c r="G4" s="10"/>
      <c r="H4" s="10"/>
      <c r="I4" s="10"/>
      <c r="J4" s="10"/>
      <c r="K4" s="10"/>
      <c r="L4" s="10"/>
      <c r="M4" t="s">
        <v>51</v>
      </c>
    </row>
    <row r="5" spans="1:13" x14ac:dyDescent="0.3">
      <c r="A5" t="s">
        <v>19</v>
      </c>
      <c r="B5" s="5" t="s">
        <v>28</v>
      </c>
      <c r="C5" s="5"/>
      <c r="D5" s="10"/>
      <c r="E5" s="10"/>
      <c r="F5" s="10"/>
      <c r="G5" s="10"/>
      <c r="H5" s="10"/>
      <c r="I5" s="10"/>
      <c r="J5" s="10"/>
      <c r="K5" s="10"/>
      <c r="L5" s="10"/>
    </row>
    <row r="6" spans="1:13" x14ac:dyDescent="0.3">
      <c r="A6" t="s">
        <v>19</v>
      </c>
      <c r="B6" s="5" t="s">
        <v>28</v>
      </c>
      <c r="C6" s="5"/>
      <c r="D6" s="10"/>
      <c r="E6" s="10"/>
      <c r="F6" s="10"/>
      <c r="G6" s="10"/>
      <c r="H6" s="10"/>
      <c r="I6" s="10"/>
      <c r="J6" s="10"/>
      <c r="K6" s="10"/>
      <c r="L6" s="10"/>
    </row>
    <row r="7" spans="1:13" x14ac:dyDescent="0.3">
      <c r="A7" t="s">
        <v>19</v>
      </c>
      <c r="B7" s="5" t="s">
        <v>28</v>
      </c>
      <c r="C7" s="5"/>
      <c r="D7" s="10"/>
      <c r="E7" s="10"/>
      <c r="F7" s="10"/>
      <c r="G7" s="10"/>
      <c r="H7" s="10"/>
      <c r="I7" s="10"/>
      <c r="J7" s="10"/>
      <c r="K7" s="10"/>
      <c r="L7" s="10"/>
    </row>
    <row r="8" spans="1:13" x14ac:dyDescent="0.3">
      <c r="A8" t="s">
        <v>19</v>
      </c>
      <c r="B8" s="5" t="s">
        <v>28</v>
      </c>
      <c r="C8" s="5"/>
      <c r="D8" s="10"/>
      <c r="E8" s="10"/>
      <c r="F8" s="10"/>
      <c r="G8" s="10"/>
      <c r="H8" s="10"/>
      <c r="I8" s="10"/>
      <c r="J8" s="10"/>
      <c r="K8" s="10"/>
      <c r="L8" s="10"/>
    </row>
    <row r="9" spans="1:13" x14ac:dyDescent="0.3">
      <c r="A9" t="s">
        <v>19</v>
      </c>
      <c r="B9" s="5" t="s">
        <v>28</v>
      </c>
      <c r="C9" s="5"/>
      <c r="D9" s="10"/>
      <c r="E9" s="10"/>
      <c r="F9" s="10"/>
      <c r="G9" s="10"/>
      <c r="H9" s="10"/>
      <c r="I9" s="10"/>
      <c r="J9" s="10"/>
      <c r="K9" s="10"/>
      <c r="L9" s="10"/>
    </row>
    <row r="10" spans="1:13" x14ac:dyDescent="0.3">
      <c r="A10" t="s">
        <v>19</v>
      </c>
      <c r="B10" s="5" t="s">
        <v>28</v>
      </c>
      <c r="C10" s="5"/>
      <c r="D10" s="10"/>
      <c r="E10" s="10"/>
      <c r="F10" s="10"/>
      <c r="G10" s="10"/>
      <c r="H10" s="10"/>
      <c r="I10" s="10"/>
      <c r="J10" s="10"/>
      <c r="K10" s="10"/>
      <c r="L10" s="10"/>
    </row>
    <row r="11" spans="1:13" x14ac:dyDescent="0.3">
      <c r="A11" t="s">
        <v>19</v>
      </c>
      <c r="B11" s="5" t="s">
        <v>28</v>
      </c>
      <c r="C11" s="5"/>
      <c r="D11" s="10"/>
      <c r="E11" s="10"/>
      <c r="F11" s="10"/>
      <c r="G11" s="10"/>
      <c r="H11" s="10"/>
      <c r="I11" s="10"/>
      <c r="J11" s="10"/>
      <c r="K11" s="10"/>
      <c r="L11" s="10"/>
    </row>
    <row r="12" spans="1:13" x14ac:dyDescent="0.3">
      <c r="A12" t="s">
        <v>19</v>
      </c>
      <c r="B12" s="5" t="s">
        <v>28</v>
      </c>
      <c r="C12" s="5"/>
      <c r="D12" s="10"/>
      <c r="E12" s="10"/>
      <c r="F12" s="10"/>
      <c r="G12" s="10"/>
      <c r="H12" s="10"/>
      <c r="I12" s="10"/>
      <c r="J12" s="10"/>
      <c r="K12" s="10"/>
      <c r="L12" s="10"/>
    </row>
    <row r="13" spans="1:13" x14ac:dyDescent="0.3">
      <c r="A13" t="s">
        <v>19</v>
      </c>
      <c r="B13" s="5" t="s">
        <v>28</v>
      </c>
      <c r="C13" s="5"/>
      <c r="D13" s="10"/>
      <c r="E13" s="10"/>
      <c r="F13" s="10"/>
      <c r="G13" s="10"/>
      <c r="H13" s="10"/>
      <c r="I13" s="10"/>
      <c r="J13" s="10"/>
      <c r="K13" s="10"/>
      <c r="L13" s="10"/>
    </row>
    <row r="14" spans="1:13" x14ac:dyDescent="0.3">
      <c r="A14" t="s">
        <v>19</v>
      </c>
      <c r="B14" s="5" t="s">
        <v>28</v>
      </c>
      <c r="C14" s="5"/>
      <c r="D14" s="10"/>
      <c r="E14" s="10"/>
      <c r="F14" s="10"/>
      <c r="G14" s="10"/>
      <c r="H14" s="10"/>
      <c r="I14" s="10"/>
      <c r="J14" s="10"/>
      <c r="K14" s="10"/>
      <c r="L14" s="10"/>
    </row>
    <row r="15" spans="1:13" x14ac:dyDescent="0.3">
      <c r="A15" t="s">
        <v>19</v>
      </c>
      <c r="B15" s="5" t="s">
        <v>28</v>
      </c>
      <c r="C15" s="5"/>
      <c r="D15" s="10"/>
      <c r="E15" s="10"/>
      <c r="F15" s="10"/>
      <c r="G15" s="10"/>
      <c r="H15" s="10"/>
      <c r="I15" s="10"/>
      <c r="J15" s="10"/>
      <c r="K15" s="10"/>
      <c r="L15" s="10"/>
    </row>
    <row r="16" spans="1:13" x14ac:dyDescent="0.3">
      <c r="A16" t="s">
        <v>19</v>
      </c>
      <c r="B16" s="5" t="s">
        <v>28</v>
      </c>
      <c r="C16" s="5"/>
      <c r="D16" s="10"/>
      <c r="E16" s="10"/>
      <c r="F16" s="10"/>
      <c r="G16" s="10"/>
      <c r="H16" s="10"/>
      <c r="I16" s="10"/>
      <c r="J16" s="10"/>
      <c r="K16" s="10"/>
      <c r="L16" s="10"/>
    </row>
    <row r="17" spans="1:12" x14ac:dyDescent="0.3">
      <c r="A17" t="s">
        <v>19</v>
      </c>
      <c r="B17" s="5" t="s">
        <v>28</v>
      </c>
      <c r="C17" s="5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3">
      <c r="A18" t="s">
        <v>19</v>
      </c>
      <c r="B18" s="5" t="s">
        <v>28</v>
      </c>
      <c r="C18" s="5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3">
      <c r="A19" t="s">
        <v>19</v>
      </c>
      <c r="B19" s="5" t="s">
        <v>28</v>
      </c>
      <c r="C19" s="5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3">
      <c r="A20" t="s">
        <v>19</v>
      </c>
      <c r="B20" s="5" t="s">
        <v>28</v>
      </c>
      <c r="C20" s="5"/>
      <c r="D20" s="10"/>
      <c r="E20" s="10"/>
      <c r="F20" s="10"/>
      <c r="G20" s="10"/>
      <c r="H20" s="10"/>
      <c r="I20" s="10"/>
      <c r="J20" s="10"/>
      <c r="K20" s="10"/>
      <c r="L20" s="10"/>
    </row>
    <row r="23" spans="1:12" x14ac:dyDescent="0.3">
      <c r="A23" t="s">
        <v>70</v>
      </c>
    </row>
    <row r="24" spans="1:12" x14ac:dyDescent="0.3">
      <c r="A24" t="s">
        <v>75</v>
      </c>
    </row>
  </sheetData>
  <sheetProtection algorithmName="SHA-512" hashValue="LW3BXvWo6g2DwHc27fIOLgkh4x0U/EXlbeAcxmQOuWYt6oGCo7mmz6wl0l6i6CNNbcJJqDkIQK4c/vrG20ZlKA==" saltValue="K7QbyoPB16kz58bw14qlPw==" spinCount="100000" sheet="1" selectLockedCells="1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8e81a2-9ccf-479c-a3fd-6c10ae4e26fb" xsi:nil="true"/>
    <lcf76f155ced4ddcb4097134ff3c332f xmlns="d1ba7275-e94b-48b0-b698-f1e3c137e1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B29E61587454282832011BE72A763" ma:contentTypeVersion="18" ma:contentTypeDescription="Create a new document." ma:contentTypeScope="" ma:versionID="a7f8a58b0a36586a31ad1e2453d94794">
  <xsd:schema xmlns:xsd="http://www.w3.org/2001/XMLSchema" xmlns:xs="http://www.w3.org/2001/XMLSchema" xmlns:p="http://schemas.microsoft.com/office/2006/metadata/properties" xmlns:ns2="d1ba7275-e94b-48b0-b698-f1e3c137e150" xmlns:ns3="9a1d1d34-972d-4c6b-9edd-05775bef177f" xmlns:ns4="768e81a2-9ccf-479c-a3fd-6c10ae4e26fb" targetNamespace="http://schemas.microsoft.com/office/2006/metadata/properties" ma:root="true" ma:fieldsID="d505e8f564a0679dd14451df8bc08996" ns2:_="" ns3:_="" ns4:_="">
    <xsd:import namespace="d1ba7275-e94b-48b0-b698-f1e3c137e150"/>
    <xsd:import namespace="9a1d1d34-972d-4c6b-9edd-05775bef177f"/>
    <xsd:import namespace="768e81a2-9ccf-479c-a3fd-6c10ae4e2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a7275-e94b-48b0-b698-f1e3c137e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0f6fdda-0215-41ac-8ee5-b109f94b1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d1d34-972d-4c6b-9edd-05775bef17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e81a2-9ccf-479c-a3fd-6c10ae4e26f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66cc50e-95ce-4f30-98f4-ed82168a7fc8}" ma:internalName="TaxCatchAll" ma:showField="CatchAllData" ma:web="768e81a2-9ccf-479c-a3fd-6c10ae4e2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575B59-99C9-4747-AD12-8EBE7AF1C1ED}">
  <ds:schemaRefs>
    <ds:schemaRef ds:uri="http://schemas.microsoft.com/office/2006/documentManagement/types"/>
    <ds:schemaRef ds:uri="http://schemas.microsoft.com/office/2006/metadata/properties"/>
    <ds:schemaRef ds:uri="d1ba7275-e94b-48b0-b698-f1e3c137e150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768e81a2-9ccf-479c-a3fd-6c10ae4e26fb"/>
    <ds:schemaRef ds:uri="9a1d1d34-972d-4c6b-9edd-05775bef177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3DA874-081B-4151-91FA-B96F2C5B9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a7275-e94b-48b0-b698-f1e3c137e150"/>
    <ds:schemaRef ds:uri="9a1d1d34-972d-4c6b-9edd-05775bef177f"/>
    <ds:schemaRef ds:uri="768e81a2-9ccf-479c-a3fd-6c10ae4e2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B77E2C-7E64-4730-BDF7-23AEB0B14C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0. Summary</vt:lpstr>
      <vt:lpstr>1. Subscriber Equipment</vt:lpstr>
      <vt:lpstr>2. Professional Services</vt:lpstr>
      <vt:lpstr>3. Optional Goods and Services</vt:lpstr>
      <vt:lpstr>4. Maintenance and Support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Omna Solomon</dc:creator>
  <cp:keywords/>
  <dc:description/>
  <cp:lastModifiedBy>Dominick Arcuri</cp:lastModifiedBy>
  <cp:revision/>
  <dcterms:created xsi:type="dcterms:W3CDTF">2021-09-03T18:40:16Z</dcterms:created>
  <dcterms:modified xsi:type="dcterms:W3CDTF">2026-01-30T17:52:10Z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0x010100A73B29E61587454282832011BE72A763</vt:lpwstr>
  </property>
  <property fmtid="{D5CDD505-2E9C-101B-9397-08002B2CF9AE}" pid="3" name="MediaServiceImageTags">
    <vt:lpwstr/>
  </property>
</Properties>
</file>