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FP'S\"/>
    </mc:Choice>
  </mc:AlternateContent>
  <xr:revisionPtr revIDLastSave="0" documentId="8_{4A188ED0-5A25-4983-A25F-ABD26818260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nstructions" sheetId="5" r:id="rId1"/>
    <sheet name="Program Staffing CM" sheetId="6" r:id="rId2"/>
    <sheet name="Program Budget" sheetId="2" r:id="rId3"/>
    <sheet name="Internal Use Only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6" l="1"/>
  <c r="B4" i="7" s="1"/>
  <c r="B3" i="7"/>
  <c r="B5" i="7"/>
  <c r="B7" i="7"/>
  <c r="C6" i="6"/>
  <c r="C4" i="6"/>
  <c r="C2" i="6"/>
  <c r="E20" i="2"/>
  <c r="E53" i="2"/>
  <c r="E44" i="2"/>
  <c r="E27" i="2"/>
  <c r="E16" i="2"/>
  <c r="C10" i="6" l="1"/>
  <c r="E56" i="2"/>
  <c r="E21" i="2"/>
  <c r="B57" i="2" l="1"/>
  <c r="B2" i="7"/>
  <c r="B6" i="7" s="1"/>
</calcChain>
</file>

<file path=xl/sharedStrings.xml><?xml version="1.0" encoding="utf-8"?>
<sst xmlns="http://schemas.openxmlformats.org/spreadsheetml/2006/main" count="69" uniqueCount="62">
  <si>
    <t>County will pay 90% of the total budget</t>
  </si>
  <si>
    <t xml:space="preserve">Erie County Department for the Aging </t>
  </si>
  <si>
    <t>Agency Budget</t>
  </si>
  <si>
    <t>NOTE: Highlighted Cells indicate a formula</t>
  </si>
  <si>
    <t>Grant:</t>
  </si>
  <si>
    <t>Case Management, Public Information &amp; Ed</t>
  </si>
  <si>
    <t>Agency Name:</t>
  </si>
  <si>
    <t>Budgeted Expenses:</t>
  </si>
  <si>
    <t>1) Personnel:</t>
  </si>
  <si>
    <t>Title</t>
  </si>
  <si>
    <t># of Employees</t>
  </si>
  <si>
    <t>Annual Salary</t>
  </si>
  <si>
    <t>Amount Charged to Program</t>
  </si>
  <si>
    <t>Direct Program Staff</t>
  </si>
  <si>
    <t>Administrative Staff</t>
  </si>
  <si>
    <t>TOTAL PERSONNEL</t>
  </si>
  <si>
    <t>2) Fringe Benefit:</t>
  </si>
  <si>
    <t xml:space="preserve">TOTAL FRINGE BENEFIT </t>
  </si>
  <si>
    <t>fringe %</t>
  </si>
  <si>
    <t>4) Travel:</t>
  </si>
  <si>
    <t>LOCAL MILEAGE - (employee reimbursement)</t>
  </si>
  <si>
    <t xml:space="preserve">TOTAL TRAVEL </t>
  </si>
  <si>
    <t>explain purpose of out of area travel - (who's traveling, where to, why)</t>
  </si>
  <si>
    <t>5) Maintenance &amp; Operations:</t>
  </si>
  <si>
    <t>Rent</t>
  </si>
  <si>
    <t>Equipment Maintenance</t>
  </si>
  <si>
    <t>Equipment costing less than $1,000</t>
  </si>
  <si>
    <t>Insurance</t>
  </si>
  <si>
    <t>Utilities</t>
  </si>
  <si>
    <t>Supplies</t>
  </si>
  <si>
    <t>postage, copying, printing</t>
  </si>
  <si>
    <t>payroll processing cost</t>
  </si>
  <si>
    <t>Other (specify)</t>
  </si>
  <si>
    <t>TOTAL MAINTENANCE &amp; OPERATIONS</t>
  </si>
  <si>
    <t>6) Other Expenses:</t>
  </si>
  <si>
    <t>Audits</t>
  </si>
  <si>
    <t>Training</t>
  </si>
  <si>
    <t>Memberships, Subscriptions</t>
  </si>
  <si>
    <t>Minor Alterations &amp; rennovations</t>
  </si>
  <si>
    <t>TOTAL OTHER EXPENSE</t>
  </si>
  <si>
    <t>TOTAL BUDGET</t>
  </si>
  <si>
    <t>Out of Area Travel (Case Managers Only)</t>
  </si>
  <si>
    <t>%</t>
  </si>
  <si>
    <t>match 10%</t>
  </si>
  <si>
    <t>Staffing/Service Measure</t>
  </si>
  <si>
    <t>Proposed</t>
  </si>
  <si>
    <t>Administrative FTEs</t>
  </si>
  <si>
    <t>Caseload</t>
  </si>
  <si>
    <t>Case Manager FTEs Clients per 1 CM =100</t>
  </si>
  <si>
    <t>Case Manager PT Clients per 1 PT CM =50</t>
  </si>
  <si>
    <t>Supervisor FTEs Clients per Supervisor = 25</t>
  </si>
  <si>
    <t>Total Program Budget</t>
  </si>
  <si>
    <t>Cost Per Client</t>
  </si>
  <si>
    <t>Column1</t>
  </si>
  <si>
    <t>Column2</t>
  </si>
  <si>
    <t>Total CM Program Staff</t>
  </si>
  <si>
    <t>Total Caseload</t>
  </si>
  <si>
    <t xml:space="preserve">Agency must provide a 10% match. Match will calculate under total budget line </t>
  </si>
  <si>
    <t>Instruction</t>
  </si>
  <si>
    <t>Things to note.</t>
  </si>
  <si>
    <t xml:space="preserve">Step 1) Fillout Program Staff tab if your proposal includes case management </t>
  </si>
  <si>
    <t>Step 2) All proposers must fillout colum B, C &amp; E in program budget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</si>
</sst>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3" fontId="0" fillId="0" borderId="0" xfId="0" applyNumberFormat="1"/>
    <xf numFmtId="0" fontId="0" fillId="2" borderId="0" xfId="0" applyFill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43" fontId="2" fillId="0" borderId="0" xfId="2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0" fillId="0" borderId="9" xfId="0" applyBorder="1"/>
    <xf numFmtId="0" fontId="0" fillId="0" borderId="9" xfId="0" applyBorder="1" applyAlignment="1">
      <alignment horizontal="center"/>
    </xf>
    <xf numFmtId="3" fontId="0" fillId="0" borderId="9" xfId="0" applyNumberFormat="1" applyBorder="1" applyAlignment="1">
      <alignment horizontal="center"/>
    </xf>
    <xf numFmtId="43" fontId="0" fillId="0" borderId="9" xfId="2" applyFont="1" applyBorder="1" applyAlignment="1">
      <alignment horizontal="center"/>
    </xf>
    <xf numFmtId="164" fontId="0" fillId="2" borderId="0" xfId="1" applyNumberFormat="1" applyFont="1" applyFill="1"/>
    <xf numFmtId="0" fontId="5" fillId="0" borderId="5" xfId="0" applyFont="1" applyBorder="1" applyAlignment="1">
      <alignment horizontal="left"/>
    </xf>
    <xf numFmtId="0" fontId="2" fillId="0" borderId="6" xfId="0" applyFont="1" applyBorder="1"/>
    <xf numFmtId="0" fontId="0" fillId="0" borderId="6" xfId="0" applyBorder="1"/>
    <xf numFmtId="0" fontId="3" fillId="0" borderId="5" xfId="0" applyFont="1" applyBorder="1"/>
    <xf numFmtId="0" fontId="3" fillId="0" borderId="7" xfId="0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43" fontId="0" fillId="0" borderId="10" xfId="2" applyFont="1" applyBorder="1" applyAlignment="1">
      <alignment horizontal="center"/>
    </xf>
    <xf numFmtId="0" fontId="2" fillId="0" borderId="9" xfId="0" applyFont="1" applyBorder="1"/>
    <xf numFmtId="43" fontId="0" fillId="0" borderId="9" xfId="2" applyFont="1" applyBorder="1"/>
    <xf numFmtId="43" fontId="0" fillId="0" borderId="9" xfId="2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43" fontId="3" fillId="2" borderId="4" xfId="2" applyFont="1" applyFill="1" applyBorder="1" applyAlignment="1">
      <alignment horizontal="center"/>
    </xf>
    <xf numFmtId="9" fontId="4" fillId="2" borderId="4" xfId="1" applyFont="1" applyFill="1" applyBorder="1"/>
    <xf numFmtId="43" fontId="3" fillId="2" borderId="4" xfId="2" applyFont="1" applyFill="1" applyBorder="1"/>
    <xf numFmtId="43" fontId="3" fillId="2" borderId="8" xfId="0" applyNumberFormat="1" applyFont="1" applyFill="1" applyBorder="1"/>
    <xf numFmtId="43" fontId="3" fillId="2" borderId="8" xfId="2" applyFont="1" applyFill="1" applyBorder="1"/>
    <xf numFmtId="43" fontId="5" fillId="2" borderId="1" xfId="0" applyNumberFormat="1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4" fillId="2" borderId="8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0" xfId="0" applyFont="1" applyFill="1"/>
    <xf numFmtId="0" fontId="2" fillId="2" borderId="0" xfId="0" applyFont="1" applyFill="1" applyAlignment="1">
      <alignment horizontal="right"/>
    </xf>
    <xf numFmtId="0" fontId="0" fillId="0" borderId="0" xfId="0" applyAlignment="1">
      <alignment vertical="top" wrapText="1"/>
    </xf>
    <xf numFmtId="43" fontId="0" fillId="0" borderId="0" xfId="0" applyNumberFormat="1"/>
    <xf numFmtId="0" fontId="5" fillId="0" borderId="0" xfId="0" applyFont="1" applyAlignment="1">
      <alignment horizontal="center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</cellXfs>
  <cellStyles count="3">
    <cellStyle name="Comma" xfId="2" builtinId="3"/>
    <cellStyle name="Normal" xfId="0" builtinId="0"/>
    <cellStyle name="Percent" xfId="1" builtinId="5"/>
  </cellStyles>
  <dxfs count="2">
    <dxf>
      <numFmt numFmtId="35" formatCode="_(* #,##0.00_);_(* \(#,##0.00\);_(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8DB4E2"/>
      <color rgb="FFD8E4BC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D28E51-3EA8-4470-A663-B4E73B5A8B2A}" name="Table1" displayName="Table1" ref="A1:C13" totalsRowShown="0" headerRowDxfId="1">
  <autoFilter ref="A1:C13" xr:uid="{06D28E51-3EA8-4470-A663-B4E73B5A8B2A}"/>
  <tableColumns count="3">
    <tableColumn id="1" xr3:uid="{8190E102-E155-48A1-89F4-4E23FDFDAD60}" name="Staffing/Service Measure"/>
    <tableColumn id="2" xr3:uid="{E8628C3F-35B0-44BB-AD50-B2B23F86B828}" name="Proposed"/>
    <tableColumn id="3" xr3:uid="{003D4D8A-04F5-4ACC-88D3-03E8E519DC6E}" name="Caseloa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01001EC-CA17-4B7B-8DC4-26B3348B49DC}" name="Table3" displayName="Table3" ref="A1:B7" totalsRowShown="0">
  <autoFilter ref="A1:B7" xr:uid="{F01001EC-CA17-4B7B-8DC4-26B3348B49DC}"/>
  <tableColumns count="2">
    <tableColumn id="1" xr3:uid="{57F7B871-E76F-4CF7-8B7A-DFF469FBAAEA}" name="Column1"/>
    <tableColumn id="2" xr3:uid="{89638E2C-D621-4A7E-876F-70F1B9AB55D4}" name="Column2" dataDxfId="0">
      <calculatedColumnFormula>'Program Staffing CM'!B6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47B49-92B9-447D-9898-E5EFCA3C7F36}">
  <dimension ref="A1:A11"/>
  <sheetViews>
    <sheetView workbookViewId="0">
      <selection activeCell="A7" sqref="A7"/>
    </sheetView>
  </sheetViews>
  <sheetFormatPr defaultRowHeight="15" x14ac:dyDescent="0.25"/>
  <cols>
    <col min="1" max="1" width="163.140625" customWidth="1"/>
  </cols>
  <sheetData>
    <row r="1" spans="1:1" x14ac:dyDescent="0.25">
      <c r="A1" t="s">
        <v>58</v>
      </c>
    </row>
    <row r="3" spans="1:1" x14ac:dyDescent="0.25">
      <c r="A3" t="s">
        <v>60</v>
      </c>
    </row>
    <row r="5" spans="1:1" x14ac:dyDescent="0.25">
      <c r="A5" t="s">
        <v>61</v>
      </c>
    </row>
    <row r="7" spans="1:1" x14ac:dyDescent="0.25">
      <c r="A7" t="s">
        <v>59</v>
      </c>
    </row>
    <row r="9" spans="1:1" x14ac:dyDescent="0.25">
      <c r="A9" t="s">
        <v>0</v>
      </c>
    </row>
    <row r="11" spans="1:1" x14ac:dyDescent="0.25">
      <c r="A11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B041D-7B3D-4FCB-9B8C-9BF7CF8C74E2}">
  <dimension ref="A1:C12"/>
  <sheetViews>
    <sheetView workbookViewId="0">
      <selection activeCell="B18" sqref="B18"/>
    </sheetView>
  </sheetViews>
  <sheetFormatPr defaultRowHeight="15" x14ac:dyDescent="0.25"/>
  <cols>
    <col min="1" max="1" width="46.28515625" customWidth="1"/>
    <col min="2" max="2" width="27.5703125" customWidth="1"/>
    <col min="3" max="3" width="17.85546875" customWidth="1"/>
  </cols>
  <sheetData>
    <row r="1" spans="1:3" x14ac:dyDescent="0.25">
      <c r="A1" s="3" t="s">
        <v>44</v>
      </c>
      <c r="B1" s="3" t="s">
        <v>45</v>
      </c>
      <c r="C1" s="3" t="s">
        <v>47</v>
      </c>
    </row>
    <row r="2" spans="1:3" x14ac:dyDescent="0.25">
      <c r="A2" t="s">
        <v>48</v>
      </c>
      <c r="C2">
        <f>B2*100</f>
        <v>0</v>
      </c>
    </row>
    <row r="4" spans="1:3" x14ac:dyDescent="0.25">
      <c r="A4" t="s">
        <v>49</v>
      </c>
      <c r="C4">
        <f>B4*50</f>
        <v>0</v>
      </c>
    </row>
    <row r="6" spans="1:3" x14ac:dyDescent="0.25">
      <c r="A6" t="s">
        <v>50</v>
      </c>
      <c r="C6">
        <f>B6*25</f>
        <v>0</v>
      </c>
    </row>
    <row r="8" spans="1:3" x14ac:dyDescent="0.25">
      <c r="A8" t="s">
        <v>55</v>
      </c>
      <c r="B8">
        <f>B2+B4+B6</f>
        <v>0</v>
      </c>
    </row>
    <row r="10" spans="1:3" x14ac:dyDescent="0.25">
      <c r="A10" t="s">
        <v>56</v>
      </c>
      <c r="C10">
        <f>C2+C4+C6</f>
        <v>0</v>
      </c>
    </row>
    <row r="12" spans="1:3" x14ac:dyDescent="0.25">
      <c r="A12" t="s">
        <v>46</v>
      </c>
    </row>
  </sheetData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9"/>
  <sheetViews>
    <sheetView tabSelected="1" workbookViewId="0">
      <selection activeCell="G56" sqref="G56"/>
    </sheetView>
  </sheetViews>
  <sheetFormatPr defaultRowHeight="15" customHeight="1" x14ac:dyDescent="0.25"/>
  <cols>
    <col min="1" max="1" width="21.85546875" customWidth="1"/>
    <col min="2" max="2" width="17" customWidth="1"/>
    <col min="3" max="3" width="14.7109375" bestFit="1" customWidth="1"/>
    <col min="4" max="4" width="16.42578125" bestFit="1" customWidth="1"/>
    <col min="5" max="5" width="16" bestFit="1" customWidth="1"/>
  </cols>
  <sheetData>
    <row r="1" spans="1:6" ht="18.75" x14ac:dyDescent="0.3">
      <c r="A1" s="47" t="s">
        <v>1</v>
      </c>
      <c r="B1" s="47"/>
      <c r="C1" s="47"/>
      <c r="D1" s="47"/>
      <c r="E1" s="47"/>
    </row>
    <row r="2" spans="1:6" ht="18.75" x14ac:dyDescent="0.3">
      <c r="A2" s="47" t="s">
        <v>2</v>
      </c>
      <c r="B2" s="47"/>
      <c r="C2" s="47"/>
      <c r="D2" s="47"/>
      <c r="E2" s="47"/>
    </row>
    <row r="3" spans="1:6" x14ac:dyDescent="0.25">
      <c r="A3" s="43" t="s">
        <v>3</v>
      </c>
      <c r="B3" s="44"/>
      <c r="C3" s="5"/>
    </row>
    <row r="4" spans="1:6" ht="18.75" x14ac:dyDescent="0.3">
      <c r="A4" s="20" t="s">
        <v>4</v>
      </c>
      <c r="B4" s="17" t="s">
        <v>5</v>
      </c>
      <c r="C4" s="18"/>
      <c r="D4" s="19"/>
      <c r="E4" s="19"/>
    </row>
    <row r="5" spans="1:6" ht="18.75" x14ac:dyDescent="0.3">
      <c r="A5" s="21" t="s">
        <v>6</v>
      </c>
      <c r="B5" s="50"/>
      <c r="C5" s="51"/>
      <c r="D5" s="51"/>
      <c r="E5" s="51"/>
    </row>
    <row r="6" spans="1:6" x14ac:dyDescent="0.25">
      <c r="B6" s="4"/>
    </row>
    <row r="7" spans="1:6" ht="15.75" x14ac:dyDescent="0.25">
      <c r="A7" s="11" t="s">
        <v>7</v>
      </c>
      <c r="B7" s="4"/>
    </row>
    <row r="8" spans="1:6" x14ac:dyDescent="0.25">
      <c r="A8" s="3" t="s">
        <v>8</v>
      </c>
    </row>
    <row r="9" spans="1:6" ht="45" x14ac:dyDescent="0.25">
      <c r="A9" s="10" t="s">
        <v>9</v>
      </c>
      <c r="B9" s="2" t="s">
        <v>10</v>
      </c>
      <c r="C9" s="2" t="s">
        <v>11</v>
      </c>
      <c r="D9" s="2"/>
      <c r="E9" s="2" t="s">
        <v>12</v>
      </c>
      <c r="F9" s="1"/>
    </row>
    <row r="10" spans="1:6" x14ac:dyDescent="0.25">
      <c r="A10" s="12" t="s">
        <v>13</v>
      </c>
      <c r="B10" s="12"/>
      <c r="C10" s="15"/>
      <c r="D10" s="14"/>
      <c r="E10" s="15"/>
    </row>
    <row r="11" spans="1:6" x14ac:dyDescent="0.25">
      <c r="A11" s="12" t="s">
        <v>14</v>
      </c>
      <c r="B11" s="12"/>
      <c r="C11" s="15"/>
      <c r="D11" s="14"/>
      <c r="E11" s="15"/>
    </row>
    <row r="12" spans="1:6" x14ac:dyDescent="0.25">
      <c r="A12" s="12"/>
      <c r="B12" s="12"/>
      <c r="C12" s="15"/>
      <c r="D12" s="13"/>
      <c r="E12" s="15"/>
    </row>
    <row r="13" spans="1:6" x14ac:dyDescent="0.25">
      <c r="A13" s="12"/>
      <c r="B13" s="12"/>
      <c r="C13" s="15"/>
      <c r="D13" s="13"/>
      <c r="E13" s="15"/>
    </row>
    <row r="14" spans="1:6" x14ac:dyDescent="0.25">
      <c r="A14" s="12"/>
      <c r="B14" s="12"/>
      <c r="C14" s="15"/>
      <c r="D14" s="13"/>
      <c r="E14" s="15"/>
    </row>
    <row r="15" spans="1:6" x14ac:dyDescent="0.25">
      <c r="A15" s="22"/>
      <c r="B15" s="22"/>
      <c r="C15" s="24"/>
      <c r="D15" s="23"/>
      <c r="E15" s="24"/>
    </row>
    <row r="16" spans="1:6" ht="15.75" x14ac:dyDescent="0.25">
      <c r="A16" s="28" t="s">
        <v>15</v>
      </c>
      <c r="B16" s="29"/>
      <c r="C16" s="30"/>
      <c r="D16" s="31"/>
      <c r="E16" s="32">
        <f>SUM(E10:E15)</f>
        <v>0</v>
      </c>
    </row>
    <row r="17" spans="1:5" x14ac:dyDescent="0.25">
      <c r="A17" s="3"/>
      <c r="B17" s="3"/>
      <c r="D17" s="8"/>
      <c r="E17" s="9"/>
    </row>
    <row r="18" spans="1:5" x14ac:dyDescent="0.25">
      <c r="A18" s="25" t="s">
        <v>16</v>
      </c>
      <c r="B18" s="12"/>
      <c r="C18" s="12"/>
      <c r="D18" s="12"/>
      <c r="E18" s="26"/>
    </row>
    <row r="19" spans="1:5" x14ac:dyDescent="0.25">
      <c r="A19" s="3"/>
    </row>
    <row r="20" spans="1:5" ht="15.75" x14ac:dyDescent="0.25">
      <c r="A20" s="28" t="s">
        <v>17</v>
      </c>
      <c r="B20" s="30"/>
      <c r="C20" s="30"/>
      <c r="D20" s="33" t="s">
        <v>42</v>
      </c>
      <c r="E20" s="34">
        <f>E18</f>
        <v>0</v>
      </c>
    </row>
    <row r="21" spans="1:5" x14ac:dyDescent="0.25">
      <c r="C21" s="6" t="s">
        <v>18</v>
      </c>
      <c r="D21" s="6"/>
      <c r="E21" s="16" t="e">
        <f>E20/E16</f>
        <v>#DIV/0!</v>
      </c>
    </row>
    <row r="23" spans="1:5" ht="30" x14ac:dyDescent="0.25">
      <c r="A23" s="3" t="s">
        <v>19</v>
      </c>
      <c r="E23" s="7" t="s">
        <v>12</v>
      </c>
    </row>
    <row r="24" spans="1:5" x14ac:dyDescent="0.25">
      <c r="A24" s="12" t="s">
        <v>20</v>
      </c>
      <c r="B24" s="12"/>
      <c r="C24" s="12"/>
      <c r="D24" s="12"/>
      <c r="E24" s="26"/>
    </row>
    <row r="25" spans="1:5" x14ac:dyDescent="0.25">
      <c r="A25" s="12" t="s">
        <v>41</v>
      </c>
      <c r="B25" s="12"/>
      <c r="C25" s="12"/>
      <c r="D25" s="12"/>
      <c r="E25" s="26"/>
    </row>
    <row r="26" spans="1:5" x14ac:dyDescent="0.25">
      <c r="A26" s="12"/>
      <c r="B26" s="12"/>
      <c r="C26" s="12"/>
      <c r="D26" s="12"/>
      <c r="E26" s="26"/>
    </row>
    <row r="27" spans="1:5" ht="15.75" x14ac:dyDescent="0.25">
      <c r="A27" s="38" t="s">
        <v>21</v>
      </c>
      <c r="B27" s="39"/>
      <c r="C27" s="40"/>
      <c r="D27" s="40"/>
      <c r="E27" s="36">
        <f>SUM(E24:E26)</f>
        <v>0</v>
      </c>
    </row>
    <row r="29" spans="1:5" x14ac:dyDescent="0.25">
      <c r="A29" t="s">
        <v>22</v>
      </c>
    </row>
    <row r="30" spans="1:5" ht="84.4" customHeight="1" x14ac:dyDescent="0.25">
      <c r="A30" s="48"/>
      <c r="B30" s="49"/>
      <c r="C30" s="49"/>
      <c r="D30" s="49"/>
      <c r="E30" s="49"/>
    </row>
    <row r="31" spans="1:5" ht="12.75" customHeight="1" x14ac:dyDescent="0.25">
      <c r="A31" s="45"/>
      <c r="B31" s="45"/>
      <c r="C31" s="45"/>
      <c r="D31" s="45"/>
      <c r="E31" s="45"/>
    </row>
    <row r="33" spans="1:5" ht="30" x14ac:dyDescent="0.25">
      <c r="A33" s="3" t="s">
        <v>23</v>
      </c>
      <c r="E33" s="7" t="s">
        <v>12</v>
      </c>
    </row>
    <row r="34" spans="1:5" x14ac:dyDescent="0.25">
      <c r="A34" s="12" t="s">
        <v>24</v>
      </c>
      <c r="B34" s="12"/>
      <c r="C34" s="12"/>
      <c r="D34" s="12"/>
      <c r="E34" s="27"/>
    </row>
    <row r="35" spans="1:5" x14ac:dyDescent="0.25">
      <c r="A35" s="12" t="s">
        <v>25</v>
      </c>
      <c r="B35" s="12"/>
      <c r="C35" s="12"/>
      <c r="D35" s="12"/>
      <c r="E35" s="26"/>
    </row>
    <row r="36" spans="1:5" x14ac:dyDescent="0.25">
      <c r="A36" s="12" t="s">
        <v>26</v>
      </c>
      <c r="B36" s="12"/>
      <c r="C36" s="12"/>
      <c r="D36" s="12"/>
      <c r="E36" s="26"/>
    </row>
    <row r="37" spans="1:5" x14ac:dyDescent="0.25">
      <c r="A37" s="12" t="s">
        <v>27</v>
      </c>
      <c r="B37" s="12"/>
      <c r="C37" s="12"/>
      <c r="D37" s="12"/>
      <c r="E37" s="26"/>
    </row>
    <row r="38" spans="1:5" x14ac:dyDescent="0.25">
      <c r="A38" s="12" t="s">
        <v>28</v>
      </c>
      <c r="B38" s="12"/>
      <c r="C38" s="12"/>
      <c r="D38" s="12"/>
      <c r="E38" s="26"/>
    </row>
    <row r="39" spans="1:5" x14ac:dyDescent="0.25">
      <c r="A39" s="12" t="s">
        <v>29</v>
      </c>
      <c r="B39" s="12"/>
      <c r="C39" s="12"/>
      <c r="D39" s="12"/>
      <c r="E39" s="26"/>
    </row>
    <row r="40" spans="1:5" x14ac:dyDescent="0.25">
      <c r="A40" s="12" t="s">
        <v>30</v>
      </c>
      <c r="B40" s="12"/>
      <c r="C40" s="12"/>
      <c r="D40" s="12"/>
      <c r="E40" s="26"/>
    </row>
    <row r="41" spans="1:5" x14ac:dyDescent="0.25">
      <c r="A41" s="12" t="s">
        <v>31</v>
      </c>
      <c r="B41" s="12"/>
      <c r="C41" s="12"/>
      <c r="D41" s="12"/>
      <c r="E41" s="26"/>
    </row>
    <row r="42" spans="1:5" x14ac:dyDescent="0.25">
      <c r="A42" s="12" t="s">
        <v>32</v>
      </c>
      <c r="B42" s="12"/>
      <c r="C42" s="12"/>
      <c r="D42" s="12"/>
      <c r="E42" s="26"/>
    </row>
    <row r="43" spans="1:5" x14ac:dyDescent="0.25">
      <c r="A43" s="12" t="s">
        <v>32</v>
      </c>
      <c r="B43" s="12"/>
      <c r="C43" s="12"/>
      <c r="D43" s="12"/>
      <c r="E43" s="26"/>
    </row>
    <row r="44" spans="1:5" ht="15.75" x14ac:dyDescent="0.25">
      <c r="A44" s="38" t="s">
        <v>33</v>
      </c>
      <c r="B44" s="39"/>
      <c r="C44" s="40"/>
      <c r="D44" s="40"/>
      <c r="E44" s="35">
        <f>SUM(E34:E43)</f>
        <v>0</v>
      </c>
    </row>
    <row r="46" spans="1:5" ht="30" x14ac:dyDescent="0.25">
      <c r="A46" s="3" t="s">
        <v>34</v>
      </c>
      <c r="E46" s="7" t="s">
        <v>12</v>
      </c>
    </row>
    <row r="47" spans="1:5" x14ac:dyDescent="0.25">
      <c r="A47" s="12" t="s">
        <v>35</v>
      </c>
      <c r="B47" s="12"/>
      <c r="C47" s="12"/>
      <c r="D47" s="12"/>
      <c r="E47" s="26"/>
    </row>
    <row r="48" spans="1:5" x14ac:dyDescent="0.25">
      <c r="A48" s="12" t="s">
        <v>36</v>
      </c>
      <c r="B48" s="12"/>
      <c r="C48" s="12"/>
      <c r="D48" s="12"/>
      <c r="E48" s="26"/>
    </row>
    <row r="49" spans="1:6" x14ac:dyDescent="0.25">
      <c r="A49" s="12" t="s">
        <v>37</v>
      </c>
      <c r="B49" s="12"/>
      <c r="C49" s="12"/>
      <c r="D49" s="12"/>
      <c r="E49" s="26"/>
    </row>
    <row r="50" spans="1:6" x14ac:dyDescent="0.25">
      <c r="A50" s="12" t="s">
        <v>38</v>
      </c>
      <c r="B50" s="12"/>
      <c r="C50" s="12"/>
      <c r="D50" s="12"/>
      <c r="E50" s="26"/>
    </row>
    <row r="51" spans="1:6" x14ac:dyDescent="0.25">
      <c r="A51" s="12" t="s">
        <v>32</v>
      </c>
      <c r="B51" s="12"/>
      <c r="C51" s="12"/>
      <c r="D51" s="12"/>
      <c r="E51" s="26"/>
    </row>
    <row r="52" spans="1:6" x14ac:dyDescent="0.25">
      <c r="A52" s="12" t="s">
        <v>32</v>
      </c>
      <c r="B52" s="12"/>
      <c r="C52" s="12"/>
      <c r="D52" s="12"/>
      <c r="E52" s="26"/>
    </row>
    <row r="53" spans="1:6" ht="15.75" x14ac:dyDescent="0.25">
      <c r="A53" s="38" t="s">
        <v>39</v>
      </c>
      <c r="B53" s="39"/>
      <c r="C53" s="40"/>
      <c r="D53" s="40"/>
      <c r="E53" s="36">
        <f>SUM(E47:E52)</f>
        <v>0</v>
      </c>
    </row>
    <row r="56" spans="1:6" ht="18.75" x14ac:dyDescent="0.3">
      <c r="A56" s="41" t="s">
        <v>40</v>
      </c>
      <c r="B56" s="41"/>
      <c r="C56" s="42"/>
      <c r="D56" s="42"/>
      <c r="E56" s="37">
        <f>E16+E20+E27+E44+E53</f>
        <v>0</v>
      </c>
    </row>
    <row r="57" spans="1:6" x14ac:dyDescent="0.25">
      <c r="A57" s="4" t="s">
        <v>43</v>
      </c>
      <c r="B57" s="46">
        <f>E56*10%</f>
        <v>0</v>
      </c>
      <c r="F57" s="3"/>
    </row>
    <row r="59" spans="1:6" x14ac:dyDescent="0.25"/>
  </sheetData>
  <mergeCells count="4">
    <mergeCell ref="A1:E1"/>
    <mergeCell ref="A2:E2"/>
    <mergeCell ref="A30:E30"/>
    <mergeCell ref="B5:E5"/>
  </mergeCells>
  <printOptions horizontalCentered="1" verticalCentered="1"/>
  <pageMargins left="0.2" right="0.2" top="0.5" bottom="0.75" header="0.3" footer="0.3"/>
  <pageSetup paperSize="5" scale="65" orientation="portrait" r:id="rId1"/>
  <headerFooter>
    <oddFooter>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58E95-E4D2-4B5F-9206-DFDA6694781B}">
  <dimension ref="A1:B7"/>
  <sheetViews>
    <sheetView workbookViewId="0">
      <selection activeCell="B15" sqref="B15"/>
    </sheetView>
  </sheetViews>
  <sheetFormatPr defaultRowHeight="15" x14ac:dyDescent="0.25"/>
  <cols>
    <col min="1" max="1" width="37.85546875" customWidth="1"/>
    <col min="2" max="2" width="18.5703125" customWidth="1"/>
  </cols>
  <sheetData>
    <row r="1" spans="1:2" x14ac:dyDescent="0.25">
      <c r="A1" t="s">
        <v>53</v>
      </c>
      <c r="B1" s="46" t="s">
        <v>54</v>
      </c>
    </row>
    <row r="2" spans="1:2" x14ac:dyDescent="0.25">
      <c r="A2" t="s">
        <v>51</v>
      </c>
      <c r="B2" s="46">
        <f>'Program Budget'!E56</f>
        <v>0</v>
      </c>
    </row>
    <row r="3" spans="1:2" x14ac:dyDescent="0.25">
      <c r="B3" s="46">
        <f>'Program Staffing CM'!B7</f>
        <v>0</v>
      </c>
    </row>
    <row r="4" spans="1:2" x14ac:dyDescent="0.25">
      <c r="A4" t="s">
        <v>55</v>
      </c>
      <c r="B4" s="46">
        <f>'Program Staffing CM'!B8</f>
        <v>0</v>
      </c>
    </row>
    <row r="5" spans="1:2" x14ac:dyDescent="0.25">
      <c r="B5" s="46">
        <f>'Program Staffing CM'!B9</f>
        <v>0</v>
      </c>
    </row>
    <row r="6" spans="1:2" x14ac:dyDescent="0.25">
      <c r="A6" t="s">
        <v>52</v>
      </c>
      <c r="B6" s="46" t="e">
        <f>B2/'Program Staffing CM'!C10</f>
        <v>#DIV/0!</v>
      </c>
    </row>
    <row r="7" spans="1:2" x14ac:dyDescent="0.25">
      <c r="B7" s="46">
        <f>'Program Staffing CM'!B13</f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Program Staffing CM</vt:lpstr>
      <vt:lpstr>Program Budget</vt:lpstr>
      <vt:lpstr>Internal Use Only</vt:lpstr>
    </vt:vector>
  </TitlesOfParts>
  <Manager/>
  <Company>County of Erie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Gregorczyk, Anthony</dc:creator>
  <cp:keywords/>
  <dc:description/>
  <cp:lastModifiedBy>Arnone, Susan</cp:lastModifiedBy>
  <cp:revision/>
  <dcterms:created xsi:type="dcterms:W3CDTF">2019-09-30T14:38:59Z</dcterms:created>
  <dcterms:modified xsi:type="dcterms:W3CDTF">2026-09-22T13:33:14Z</dcterms:modified>
  <cp:category/>
  <cp:contentStatus/>
</cp:coreProperties>
</file>